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-150" windowWidth="11190" windowHeight="11625"/>
  </bookViews>
  <sheets>
    <sheet name="3 вариант" sheetId="4" r:id="rId1"/>
  </sheets>
  <calcPr calcId="145621"/>
</workbook>
</file>

<file path=xl/calcChain.xml><?xml version="1.0" encoding="utf-8"?>
<calcChain xmlns="http://schemas.openxmlformats.org/spreadsheetml/2006/main">
  <c r="H135" i="4" l="1"/>
  <c r="I135" i="4"/>
  <c r="J135" i="4"/>
  <c r="K135" i="4"/>
  <c r="G135" i="4"/>
  <c r="H132" i="4"/>
  <c r="I132" i="4"/>
  <c r="J132" i="4"/>
  <c r="K132" i="4"/>
  <c r="H129" i="4"/>
  <c r="H128" i="4" s="1"/>
  <c r="I129" i="4"/>
  <c r="I128" i="4" s="1"/>
  <c r="J129" i="4"/>
  <c r="J128" i="4" s="1"/>
  <c r="K129" i="4"/>
  <c r="H124" i="4"/>
  <c r="H123" i="4" s="1"/>
  <c r="I124" i="4"/>
  <c r="I123" i="4" s="1"/>
  <c r="J124" i="4"/>
  <c r="J123" i="4" s="1"/>
  <c r="K124" i="4"/>
  <c r="K123" i="4" s="1"/>
  <c r="H115" i="4"/>
  <c r="I115" i="4"/>
  <c r="J115" i="4"/>
  <c r="K115" i="4"/>
  <c r="H111" i="4"/>
  <c r="H110" i="4" s="1"/>
  <c r="I111" i="4"/>
  <c r="I110" i="4" s="1"/>
  <c r="J111" i="4"/>
  <c r="K111" i="4"/>
  <c r="H105" i="4"/>
  <c r="H104" i="4" s="1"/>
  <c r="H103" i="4" s="1"/>
  <c r="I105" i="4"/>
  <c r="I104" i="4" s="1"/>
  <c r="I103" i="4" s="1"/>
  <c r="J105" i="4"/>
  <c r="J104" i="4" s="1"/>
  <c r="J103" i="4" s="1"/>
  <c r="K105" i="4"/>
  <c r="K104" i="4" s="1"/>
  <c r="K103" i="4" s="1"/>
  <c r="H100" i="4"/>
  <c r="H99" i="4" s="1"/>
  <c r="H98" i="4" s="1"/>
  <c r="I100" i="4"/>
  <c r="I99" i="4" s="1"/>
  <c r="I98" i="4" s="1"/>
  <c r="J100" i="4"/>
  <c r="J99" i="4" s="1"/>
  <c r="J98" i="4" s="1"/>
  <c r="K100" i="4"/>
  <c r="K99" i="4" s="1"/>
  <c r="K98" i="4" s="1"/>
  <c r="H95" i="4"/>
  <c r="H94" i="4" s="1"/>
  <c r="H93" i="4" s="1"/>
  <c r="I95" i="4"/>
  <c r="I94" i="4" s="1"/>
  <c r="I93" i="4" s="1"/>
  <c r="J95" i="4"/>
  <c r="J94" i="4" s="1"/>
  <c r="J93" i="4" s="1"/>
  <c r="K95" i="4"/>
  <c r="K94" i="4" s="1"/>
  <c r="K93" i="4" s="1"/>
  <c r="H89" i="4"/>
  <c r="H88" i="4" s="1"/>
  <c r="I89" i="4"/>
  <c r="I88" i="4" s="1"/>
  <c r="J89" i="4"/>
  <c r="J88" i="4" s="1"/>
  <c r="K89" i="4"/>
  <c r="K88" i="4" s="1"/>
  <c r="H85" i="4"/>
  <c r="H84" i="4" s="1"/>
  <c r="I85" i="4"/>
  <c r="I84" i="4" s="1"/>
  <c r="J85" i="4"/>
  <c r="J84" i="4" s="1"/>
  <c r="K85" i="4"/>
  <c r="K84" i="4" s="1"/>
  <c r="H79" i="4"/>
  <c r="H78" i="4" s="1"/>
  <c r="I79" i="4"/>
  <c r="I78" i="4" s="1"/>
  <c r="J79" i="4"/>
  <c r="J78" i="4" s="1"/>
  <c r="K79" i="4"/>
  <c r="K78" i="4" s="1"/>
  <c r="H74" i="4"/>
  <c r="I74" i="4"/>
  <c r="J74" i="4"/>
  <c r="K74" i="4"/>
  <c r="H71" i="4"/>
  <c r="H70" i="4" s="1"/>
  <c r="H69" i="4" s="1"/>
  <c r="I71" i="4"/>
  <c r="I70" i="4" s="1"/>
  <c r="I69" i="4" s="1"/>
  <c r="J71" i="4"/>
  <c r="K71" i="4"/>
  <c r="K70" i="4" s="1"/>
  <c r="K69" i="4" s="1"/>
  <c r="H64" i="4"/>
  <c r="H63" i="4" s="1"/>
  <c r="H62" i="4" s="1"/>
  <c r="I64" i="4"/>
  <c r="I63" i="4" s="1"/>
  <c r="I62" i="4" s="1"/>
  <c r="J64" i="4"/>
  <c r="J63" i="4" s="1"/>
  <c r="J62" i="4" s="1"/>
  <c r="K64" i="4"/>
  <c r="K63" i="4" s="1"/>
  <c r="K62" i="4" s="1"/>
  <c r="H58" i="4"/>
  <c r="H57" i="4" s="1"/>
  <c r="H56" i="4" s="1"/>
  <c r="I58" i="4"/>
  <c r="I57" i="4" s="1"/>
  <c r="I56" i="4" s="1"/>
  <c r="J58" i="4"/>
  <c r="J57" i="4" s="1"/>
  <c r="J56" i="4" s="1"/>
  <c r="K58" i="4"/>
  <c r="K57" i="4" s="1"/>
  <c r="K56" i="4" s="1"/>
  <c r="H53" i="4"/>
  <c r="H52" i="4" s="1"/>
  <c r="H51" i="4" s="1"/>
  <c r="I53" i="4"/>
  <c r="I52" i="4" s="1"/>
  <c r="I51" i="4" s="1"/>
  <c r="J53" i="4"/>
  <c r="J52" i="4" s="1"/>
  <c r="J51" i="4" s="1"/>
  <c r="K53" i="4"/>
  <c r="K52" i="4" s="1"/>
  <c r="K51" i="4" s="1"/>
  <c r="H48" i="4"/>
  <c r="I48" i="4"/>
  <c r="J48" i="4"/>
  <c r="K48" i="4"/>
  <c r="H45" i="4"/>
  <c r="I45" i="4"/>
  <c r="J45" i="4"/>
  <c r="J44" i="4" s="1"/>
  <c r="K45" i="4"/>
  <c r="K44" i="4" s="1"/>
  <c r="H44" i="4"/>
  <c r="I44" i="4"/>
  <c r="H37" i="4"/>
  <c r="I37" i="4"/>
  <c r="J37" i="4"/>
  <c r="K37" i="4"/>
  <c r="H33" i="4"/>
  <c r="I33" i="4"/>
  <c r="J33" i="4"/>
  <c r="K33" i="4"/>
  <c r="H29" i="4"/>
  <c r="H28" i="4" s="1"/>
  <c r="I29" i="4"/>
  <c r="I28" i="4" s="1"/>
  <c r="I27" i="4" s="1"/>
  <c r="J29" i="4"/>
  <c r="K29" i="4"/>
  <c r="H24" i="4"/>
  <c r="I24" i="4"/>
  <c r="J24" i="4"/>
  <c r="K24" i="4"/>
  <c r="H20" i="4"/>
  <c r="H19" i="4" s="1"/>
  <c r="H18" i="4" s="1"/>
  <c r="I20" i="4"/>
  <c r="I19" i="4" s="1"/>
  <c r="I18" i="4" s="1"/>
  <c r="J20" i="4"/>
  <c r="J19" i="4" s="1"/>
  <c r="J18" i="4" s="1"/>
  <c r="K20" i="4"/>
  <c r="K19" i="4" s="1"/>
  <c r="K18" i="4" s="1"/>
  <c r="G28" i="4"/>
  <c r="G44" i="4"/>
  <c r="G27" i="4"/>
  <c r="G70" i="4"/>
  <c r="G69" i="4"/>
  <c r="G77" i="4"/>
  <c r="G110" i="4"/>
  <c r="G123" i="4"/>
  <c r="G128" i="4"/>
  <c r="G109" i="4"/>
  <c r="G132" i="4"/>
  <c r="G129" i="4"/>
  <c r="G124" i="4"/>
  <c r="G115" i="4"/>
  <c r="G111" i="4"/>
  <c r="G105" i="4"/>
  <c r="G104" i="4" s="1"/>
  <c r="G103" i="4" s="1"/>
  <c r="G100" i="4"/>
  <c r="G99" i="4"/>
  <c r="G98" i="4"/>
  <c r="G95" i="4"/>
  <c r="G94" i="4"/>
  <c r="G93" i="4" s="1"/>
  <c r="G89" i="4"/>
  <c r="G88" i="4"/>
  <c r="G85" i="4"/>
  <c r="G84" i="4"/>
  <c r="G79" i="4"/>
  <c r="G78" i="4"/>
  <c r="G74" i="4"/>
  <c r="G71" i="4"/>
  <c r="G64" i="4"/>
  <c r="G63" i="4" s="1"/>
  <c r="G62" i="4" s="1"/>
  <c r="G58" i="4"/>
  <c r="G57" i="4"/>
  <c r="G56" i="4"/>
  <c r="G37" i="4"/>
  <c r="G33" i="4"/>
  <c r="G29" i="4"/>
  <c r="G53" i="4"/>
  <c r="G52" i="4"/>
  <c r="G51" i="4" s="1"/>
  <c r="G48" i="4"/>
  <c r="G45" i="4"/>
  <c r="G24" i="4"/>
  <c r="G20" i="4"/>
  <c r="G19" i="4"/>
  <c r="G18" i="4" s="1"/>
  <c r="K128" i="4" l="1"/>
  <c r="I109" i="4"/>
  <c r="H109" i="4"/>
  <c r="K110" i="4"/>
  <c r="K109" i="4" s="1"/>
  <c r="J110" i="4"/>
  <c r="J109" i="4" s="1"/>
  <c r="I77" i="4"/>
  <c r="K77" i="4"/>
  <c r="J77" i="4"/>
  <c r="H77" i="4"/>
  <c r="J70" i="4"/>
  <c r="J69" i="4" s="1"/>
  <c r="H27" i="4"/>
  <c r="K28" i="4"/>
  <c r="K27" i="4" s="1"/>
  <c r="J28" i="4"/>
  <c r="J27" i="4" s="1"/>
</calcChain>
</file>

<file path=xl/sharedStrings.xml><?xml version="1.0" encoding="utf-8"?>
<sst xmlns="http://schemas.openxmlformats.org/spreadsheetml/2006/main" count="516" uniqueCount="139">
  <si>
    <t>(тыс.рублей)</t>
  </si>
  <si>
    <t>Наименование</t>
  </si>
  <si>
    <t>Ведомство</t>
  </si>
  <si>
    <t>Раздел Подраздел</t>
  </si>
  <si>
    <t>Целевая статья расходов</t>
  </si>
  <si>
    <t>Вид расходов</t>
  </si>
  <si>
    <t>1</t>
  </si>
  <si>
    <t>2</t>
  </si>
  <si>
    <t>3</t>
  </si>
  <si>
    <t>4</t>
  </si>
  <si>
    <t>5</t>
  </si>
  <si>
    <t>6</t>
  </si>
  <si>
    <t>ИТОГО:</t>
  </si>
  <si>
    <t>7</t>
  </si>
  <si>
    <t>8</t>
  </si>
  <si>
    <t>Форма № 2</t>
  </si>
  <si>
    <t>СПРАВКА   № 2</t>
  </si>
  <si>
    <t>ОБ ИЗМЕНЕНИИ БЮДЖЕТНОЙ РОСПИСИ</t>
  </si>
  <si>
    <t>И ЛИМИТОВ БЮДЖЕТНЫХ ОБЯЗАТЕЛЬСТВ</t>
  </si>
  <si>
    <t xml:space="preserve">Наименование органа,     </t>
  </si>
  <si>
    <t>Финансового отдела Николаевского муниципального</t>
  </si>
  <si>
    <t xml:space="preserve">       КОДЫ</t>
  </si>
  <si>
    <t xml:space="preserve">исполняющего бюджет </t>
  </si>
  <si>
    <t>района Волгоградской области</t>
  </si>
  <si>
    <t xml:space="preserve">Главный распорядитель            </t>
  </si>
  <si>
    <t>Администрация Очкуровского сельского поселения</t>
  </si>
  <si>
    <t>бюджетных средств</t>
  </si>
  <si>
    <t xml:space="preserve">Единица измерения:            </t>
  </si>
  <si>
    <t>Согласно    письма (закона, постановления, распоряжения, письма</t>
  </si>
  <si>
    <t>от               г. №        по вопросу передвижка кредитов между подразделениями</t>
  </si>
  <si>
    <t>1 квартал</t>
  </si>
  <si>
    <t>2 квартал</t>
  </si>
  <si>
    <t>3 квартал</t>
  </si>
  <si>
    <t>4 квартал</t>
  </si>
  <si>
    <t>Руководитель_________________ (подпись)    _______ Таранов А. Д ________(расшифровка подписи)</t>
  </si>
  <si>
    <t>Исполнитель Семенков С. С._(должность) Ведущий  специалист_   (подпись) _________________</t>
  </si>
  <si>
    <t>959</t>
  </si>
  <si>
    <t>244</t>
  </si>
  <si>
    <t>НА 2015 ГОД</t>
  </si>
  <si>
    <t>КОСГУ</t>
  </si>
  <si>
    <t>Прочая закупка товаров, работ и услуг для обеспечения государственных (муниципальных) нужд</t>
  </si>
  <si>
    <t>Кассовый план 2015 года</t>
  </si>
  <si>
    <t>На 2015 год</t>
  </si>
  <si>
    <t>0503</t>
  </si>
  <si>
    <t>223</t>
  </si>
  <si>
    <t>0801</t>
  </si>
  <si>
    <t>211</t>
  </si>
  <si>
    <t>Благоустройство</t>
  </si>
  <si>
    <t>Культура</t>
  </si>
  <si>
    <t>Коммунальные услуги</t>
  </si>
  <si>
    <t>Заработная плата</t>
  </si>
  <si>
    <t>0102</t>
  </si>
  <si>
    <t>9000003</t>
  </si>
  <si>
    <t>121</t>
  </si>
  <si>
    <t>213</t>
  </si>
  <si>
    <t>0104</t>
  </si>
  <si>
    <t>9000001</t>
  </si>
  <si>
    <t>340</t>
  </si>
  <si>
    <t>0412</t>
  </si>
  <si>
    <t>9908032</t>
  </si>
  <si>
    <t>226</t>
  </si>
  <si>
    <t>5302004</t>
  </si>
  <si>
    <t>310</t>
  </si>
  <si>
    <t>0707</t>
  </si>
  <si>
    <t>5202207</t>
  </si>
  <si>
    <t>290</t>
  </si>
  <si>
    <t>9900059</t>
  </si>
  <si>
    <t>221</t>
  </si>
  <si>
    <t>Расходы на обеспечение деятельности (оказание услуг) казенных учреждений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</si>
  <si>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</si>
  <si>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</si>
  <si>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</si>
  <si>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Молодежная политика и оздоровление детей</t>
  </si>
  <si>
    <t>Обеспечение деятельности органов местного самоуправления</t>
  </si>
  <si>
    <t>Высшее должностное лицо органа местного самоуправления</t>
  </si>
  <si>
    <t>Мероприятия по землеустройству и землепользованию городского и сельских поселений</t>
  </si>
  <si>
    <t>Прочие мероприятия по благоустройству</t>
  </si>
  <si>
    <t>Мероприятия по молодёжной политике</t>
  </si>
  <si>
    <t>Фонд оплаты труда государственных (муниципальных) органов и взносы по обязательному социальному страхованию</t>
  </si>
  <si>
    <t>Начисления на выплаты по оплате труда</t>
  </si>
  <si>
    <t>Увеличение стоимости материальных запасов</t>
  </si>
  <si>
    <t>Прочие работы, услуги</t>
  </si>
  <si>
    <t>Увеличение стоимости основных средств</t>
  </si>
  <si>
    <t>Услуги связи</t>
  </si>
  <si>
    <t>Прочие расходы</t>
  </si>
  <si>
    <t>122</t>
  </si>
  <si>
    <t>212</t>
  </si>
  <si>
    <t>222</t>
  </si>
  <si>
    <t>225</t>
  </si>
  <si>
    <t>9008014</t>
  </si>
  <si>
    <t>851</t>
  </si>
  <si>
    <t>852</t>
  </si>
  <si>
    <t>0113</t>
  </si>
  <si>
    <t>9908099</t>
  </si>
  <si>
    <t>880</t>
  </si>
  <si>
    <t>0310</t>
  </si>
  <si>
    <t>5402210</t>
  </si>
  <si>
    <t>0409</t>
  </si>
  <si>
    <t>5002030</t>
  </si>
  <si>
    <t>540</t>
  </si>
  <si>
    <t>251</t>
  </si>
  <si>
    <t>5302001</t>
  </si>
  <si>
    <t>5302002</t>
  </si>
  <si>
    <t>1001</t>
  </si>
  <si>
    <t>5801001</t>
  </si>
  <si>
    <t>312</t>
  </si>
  <si>
    <t>263</t>
  </si>
  <si>
    <t>1102</t>
  </si>
  <si>
    <t>5502209</t>
  </si>
  <si>
    <t>111</t>
  </si>
  <si>
    <t>853</t>
  </si>
  <si>
    <t>9900159</t>
  </si>
  <si>
    <t>9908014</t>
  </si>
  <si>
    <t>Работы, услуги по содержанию имущества</t>
  </si>
  <si>
    <t>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</si>
  <si>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</si>
  <si>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Уплата прочих налогов, сборов и иных платежей</t>
  </si>
  <si>
    <t>Специальные расходы</t>
  </si>
  <si>
    <t>Иные межбюджетные трансферты</t>
  </si>
  <si>
    <t>Иные пенсии, социальные доплаты к пенсиям</t>
  </si>
  <si>
    <t>Фонд оплаты труда казённых учреждений и взносы по обязательному социальному страхованию</t>
  </si>
  <si>
    <t>Прочие выплаты</t>
  </si>
  <si>
    <t>Транспортные услуги</t>
  </si>
  <si>
    <t>Перечисления другим бюджетам бюджетной системы Российской Федерации</t>
  </si>
  <si>
    <t>Пенсии, пособия, выплачиваемые организациями сектора государственного управления</t>
  </si>
  <si>
    <t>Прочие выплаты бюджета Николаевского муницпального района, городского и сельских поселений</t>
  </si>
  <si>
    <t>Мероприятия по пожарной безопасности и защите населения</t>
  </si>
  <si>
    <t>Поддержка дорожного хозяйства</t>
  </si>
  <si>
    <t>Мероприятия по уличному освещению</t>
  </si>
  <si>
    <t>Мероприятия по озеленению</t>
  </si>
  <si>
    <t>Доплаты к пенсиям государственных служащих субъектов Российской Федерации и муниципальных служащих</t>
  </si>
  <si>
    <t>Мероприятия по физической культуре и спорту</t>
  </si>
  <si>
    <t>Расходы на обеспечение деятельности (оказание услуг) казённых учреждений (Библиотеки)</t>
  </si>
  <si>
    <t>Уплата налогов и сборов органами местного самоуправления и казёнными учреждениями</t>
  </si>
  <si>
    <t>Другие общегосударственные вопросы</t>
  </si>
  <si>
    <t>Обеспечение пожарной безопасности</t>
  </si>
  <si>
    <t>Дорожное хозяйство (дорожные фонды)</t>
  </si>
  <si>
    <t>Пенсионное обеспечение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</si>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</sst>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1" xfId="0" applyFont="1" applyBorder="1"/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top"/>
    </xf>
    <xf numFmtId="4" fontId="8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abSelected="1" topLeftCell="A69" zoomScale="85" zoomScaleNormal="85" workbookViewId="0">
      <selection activeCell="A137" sqref="A137:K137"/>
    </sheetView>
  </sheetViews>
  <sheetFormatPr defaultRowHeight="18.75" x14ac:dyDescent="0.3"/>
  <cols>
    <col min="1" max="1" width="56.42578125" style="1" customWidth="1"/>
    <col min="2" max="2" width="4.42578125" style="2" customWidth="1"/>
    <col min="3" max="3" width="12.140625" style="2" customWidth="1"/>
    <col min="4" max="4" width="13" style="2" customWidth="1"/>
    <col min="5" max="5" width="10.7109375" style="2" customWidth="1"/>
    <col min="6" max="6" width="7" style="2" customWidth="1"/>
    <col min="7" max="8" width="16" style="2" customWidth="1"/>
    <col min="9" max="9" width="15.42578125" style="2" customWidth="1"/>
    <col min="10" max="11" width="16" style="3" customWidth="1"/>
    <col min="12" max="12" width="17.85546875" style="3" customWidth="1"/>
    <col min="13" max="16384" width="9.140625" style="3"/>
  </cols>
  <sheetData>
    <row r="1" spans="1:12" customFormat="1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 t="s">
        <v>15</v>
      </c>
    </row>
    <row r="2" spans="1:12" customFormat="1" ht="15.75" x14ac:dyDescent="0.2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customFormat="1" ht="15.75" x14ac:dyDescent="0.2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customFormat="1" ht="15.75" x14ac:dyDescent="0.25">
      <c r="A4" s="33" t="s">
        <v>18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customFormat="1" ht="16.5" thickBot="1" x14ac:dyDescent="0.3">
      <c r="A5" s="33" t="s">
        <v>38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customFormat="1" ht="16.5" thickBot="1" x14ac:dyDescent="0.3">
      <c r="A6" s="10" t="s">
        <v>19</v>
      </c>
      <c r="B6" s="32" t="s">
        <v>20</v>
      </c>
      <c r="C6" s="32"/>
      <c r="D6" s="32"/>
      <c r="E6" s="32"/>
      <c r="F6" s="32"/>
      <c r="G6" s="32"/>
      <c r="H6" s="32"/>
      <c r="I6" s="32"/>
      <c r="J6" s="10"/>
      <c r="K6" s="12" t="s">
        <v>21</v>
      </c>
    </row>
    <row r="7" spans="1:12" customFormat="1" ht="16.5" thickBot="1" x14ac:dyDescent="0.3">
      <c r="A7" s="10" t="s">
        <v>22</v>
      </c>
      <c r="B7" s="32" t="s">
        <v>23</v>
      </c>
      <c r="C7" s="32"/>
      <c r="D7" s="32"/>
      <c r="E7" s="32"/>
      <c r="F7" s="32"/>
      <c r="G7" s="32"/>
      <c r="H7" s="32"/>
      <c r="I7" s="32"/>
      <c r="J7" s="10"/>
      <c r="K7" s="13"/>
    </row>
    <row r="8" spans="1:12" customFormat="1" ht="16.5" thickBot="1" x14ac:dyDescent="0.3">
      <c r="A8" s="10" t="s">
        <v>24</v>
      </c>
      <c r="B8" s="32" t="s">
        <v>25</v>
      </c>
      <c r="C8" s="32"/>
      <c r="D8" s="32"/>
      <c r="E8" s="32"/>
      <c r="F8" s="32"/>
      <c r="G8" s="32"/>
      <c r="H8" s="32"/>
      <c r="I8" s="32"/>
      <c r="J8" s="10"/>
      <c r="K8" s="13"/>
    </row>
    <row r="9" spans="1:12" customFormat="1" ht="16.5" thickBot="1" x14ac:dyDescent="0.3">
      <c r="A9" s="10" t="s">
        <v>26</v>
      </c>
      <c r="B9" s="33"/>
      <c r="C9" s="33"/>
      <c r="D9" s="33"/>
      <c r="E9" s="33"/>
      <c r="F9" s="33"/>
      <c r="G9" s="33"/>
      <c r="H9" s="33"/>
      <c r="I9" s="33"/>
      <c r="J9" s="10"/>
      <c r="K9" s="13"/>
    </row>
    <row r="10" spans="1:12" customFormat="1" ht="15" customHeight="1" thickBot="1" x14ac:dyDescent="0.3">
      <c r="A10" s="10" t="s">
        <v>27</v>
      </c>
      <c r="B10" s="33"/>
      <c r="C10" s="33"/>
      <c r="D10" s="33"/>
      <c r="E10" s="33"/>
      <c r="F10" s="33"/>
      <c r="G10" s="33"/>
      <c r="H10" s="33"/>
      <c r="I10" s="33"/>
      <c r="J10" s="10"/>
      <c r="K10" s="13"/>
    </row>
    <row r="11" spans="1:12" customFormat="1" ht="9.75" hidden="1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4"/>
    </row>
    <row r="12" spans="1:12" customFormat="1" ht="15.75" x14ac:dyDescent="0.25">
      <c r="A12" s="32" t="s">
        <v>28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 customFormat="1" ht="15.75" x14ac:dyDescent="0.25">
      <c r="A13" s="23" t="s">
        <v>29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2" s="9" customFormat="1" x14ac:dyDescent="0.3">
      <c r="A14" s="8"/>
      <c r="B14" s="8"/>
      <c r="C14" s="8"/>
      <c r="D14" s="8"/>
      <c r="E14" s="8"/>
      <c r="F14" s="8"/>
      <c r="G14" s="8"/>
      <c r="H14" s="8"/>
      <c r="I14" s="31" t="s">
        <v>0</v>
      </c>
      <c r="J14" s="31"/>
      <c r="K14" s="8"/>
      <c r="L14" s="8"/>
    </row>
    <row r="15" spans="1:12" ht="18.75" customHeight="1" x14ac:dyDescent="0.3">
      <c r="A15" s="29" t="s">
        <v>1</v>
      </c>
      <c r="B15" s="27" t="s">
        <v>2</v>
      </c>
      <c r="C15" s="29" t="s">
        <v>3</v>
      </c>
      <c r="D15" s="29" t="s">
        <v>4</v>
      </c>
      <c r="E15" s="29" t="s">
        <v>5</v>
      </c>
      <c r="F15" s="27" t="s">
        <v>39</v>
      </c>
      <c r="G15" s="24" t="s">
        <v>41</v>
      </c>
      <c r="H15" s="25"/>
      <c r="I15" s="25"/>
      <c r="J15" s="25"/>
      <c r="K15" s="26"/>
    </row>
    <row r="16" spans="1:12" ht="48" customHeight="1" x14ac:dyDescent="0.3">
      <c r="A16" s="30"/>
      <c r="B16" s="28"/>
      <c r="C16" s="30"/>
      <c r="D16" s="30"/>
      <c r="E16" s="30"/>
      <c r="F16" s="28"/>
      <c r="G16" s="4" t="s">
        <v>42</v>
      </c>
      <c r="H16" s="4" t="s">
        <v>30</v>
      </c>
      <c r="I16" s="4" t="s">
        <v>31</v>
      </c>
      <c r="J16" s="4" t="s">
        <v>32</v>
      </c>
      <c r="K16" s="4" t="s">
        <v>33</v>
      </c>
    </row>
    <row r="17" spans="1:11" ht="19.5" customHeight="1" x14ac:dyDescent="0.3">
      <c r="A17" s="4" t="s">
        <v>6</v>
      </c>
      <c r="B17" s="4" t="s">
        <v>7</v>
      </c>
      <c r="C17" s="4" t="s">
        <v>8</v>
      </c>
      <c r="D17" s="4" t="s">
        <v>9</v>
      </c>
      <c r="E17" s="4" t="s">
        <v>10</v>
      </c>
      <c r="F17" s="4"/>
      <c r="G17" s="4" t="s">
        <v>11</v>
      </c>
      <c r="H17" s="4" t="s">
        <v>13</v>
      </c>
      <c r="I17" s="4" t="s">
        <v>14</v>
      </c>
      <c r="J17" s="15"/>
      <c r="K17" s="15"/>
    </row>
    <row r="18" spans="1:11" s="9" customFormat="1" ht="45" x14ac:dyDescent="0.3">
      <c r="A18" s="18" t="s">
        <v>69</v>
      </c>
      <c r="B18" s="18" t="s">
        <v>36</v>
      </c>
      <c r="C18" s="18" t="s">
        <v>51</v>
      </c>
      <c r="D18" s="18"/>
      <c r="E18" s="18"/>
      <c r="F18" s="18"/>
      <c r="G18" s="18">
        <f>G19</f>
        <v>-5800</v>
      </c>
      <c r="H18" s="18">
        <f t="shared" ref="H18:K18" si="0">H19</f>
        <v>-5050</v>
      </c>
      <c r="I18" s="18">
        <f t="shared" si="0"/>
        <v>-250</v>
      </c>
      <c r="J18" s="18">
        <f t="shared" si="0"/>
        <v>-250</v>
      </c>
      <c r="K18" s="18">
        <f t="shared" si="0"/>
        <v>-250</v>
      </c>
    </row>
    <row r="19" spans="1:11" s="9" customFormat="1" ht="30" x14ac:dyDescent="0.3">
      <c r="A19" s="18" t="s">
        <v>74</v>
      </c>
      <c r="B19" s="18" t="s">
        <v>36</v>
      </c>
      <c r="C19" s="18" t="s">
        <v>51</v>
      </c>
      <c r="D19" s="18" t="s">
        <v>52</v>
      </c>
      <c r="E19" s="18"/>
      <c r="F19" s="18"/>
      <c r="G19" s="18">
        <f>G20+G24</f>
        <v>-5800</v>
      </c>
      <c r="H19" s="18">
        <f t="shared" ref="H19:K19" si="1">H20+H24</f>
        <v>-5050</v>
      </c>
      <c r="I19" s="18">
        <f t="shared" si="1"/>
        <v>-250</v>
      </c>
      <c r="J19" s="18">
        <f t="shared" si="1"/>
        <v>-250</v>
      </c>
      <c r="K19" s="18">
        <f t="shared" si="1"/>
        <v>-250</v>
      </c>
    </row>
    <row r="20" spans="1:11" s="9" customFormat="1" ht="45" x14ac:dyDescent="0.3">
      <c r="A20" s="18" t="s">
        <v>78</v>
      </c>
      <c r="B20" s="18" t="s">
        <v>36</v>
      </c>
      <c r="C20" s="18" t="s">
        <v>51</v>
      </c>
      <c r="D20" s="19" t="s">
        <v>52</v>
      </c>
      <c r="E20" s="18" t="s">
        <v>53</v>
      </c>
      <c r="F20" s="18"/>
      <c r="G20" s="18">
        <f>G21+G22</f>
        <v>-4800</v>
      </c>
      <c r="H20" s="18">
        <f t="shared" ref="H20:K20" si="2">H21+H22</f>
        <v>-4800</v>
      </c>
      <c r="I20" s="18">
        <f t="shared" si="2"/>
        <v>0</v>
      </c>
      <c r="J20" s="18">
        <f t="shared" si="2"/>
        <v>0</v>
      </c>
      <c r="K20" s="18">
        <f t="shared" si="2"/>
        <v>0</v>
      </c>
    </row>
    <row r="21" spans="1:11" x14ac:dyDescent="0.3">
      <c r="A21" s="19" t="s">
        <v>50</v>
      </c>
      <c r="B21" s="19" t="s">
        <v>36</v>
      </c>
      <c r="C21" s="19" t="s">
        <v>51</v>
      </c>
      <c r="D21" s="19" t="s">
        <v>52</v>
      </c>
      <c r="E21" s="19" t="s">
        <v>53</v>
      </c>
      <c r="F21" s="19" t="s">
        <v>46</v>
      </c>
      <c r="G21" s="19">
        <v>-4500</v>
      </c>
      <c r="H21" s="19">
        <v>-4500</v>
      </c>
      <c r="I21" s="19">
        <v>0</v>
      </c>
      <c r="J21" s="19">
        <v>0</v>
      </c>
      <c r="K21" s="19">
        <v>0</v>
      </c>
    </row>
    <row r="22" spans="1:11" x14ac:dyDescent="0.3">
      <c r="A22" s="19" t="s">
        <v>79</v>
      </c>
      <c r="B22" s="19" t="s">
        <v>36</v>
      </c>
      <c r="C22" s="19" t="s">
        <v>51</v>
      </c>
      <c r="D22" s="19" t="s">
        <v>52</v>
      </c>
      <c r="E22" s="19" t="s">
        <v>53</v>
      </c>
      <c r="F22" s="19" t="s">
        <v>54</v>
      </c>
      <c r="G22" s="19">
        <v>-300</v>
      </c>
      <c r="H22" s="19">
        <v>-300</v>
      </c>
      <c r="I22" s="19">
        <v>0</v>
      </c>
      <c r="J22" s="19">
        <v>0</v>
      </c>
      <c r="K22" s="19">
        <v>0</v>
      </c>
    </row>
    <row r="23" spans="1:1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42.75" x14ac:dyDescent="0.3">
      <c r="A24" s="19" t="s">
        <v>114</v>
      </c>
      <c r="B24" s="19" t="s">
        <v>36</v>
      </c>
      <c r="C24" s="19" t="s">
        <v>51</v>
      </c>
      <c r="D24" s="19" t="s">
        <v>52</v>
      </c>
      <c r="E24" s="19" t="s">
        <v>85</v>
      </c>
      <c r="F24" s="19"/>
      <c r="G24" s="19">
        <f>G25</f>
        <v>-1000</v>
      </c>
      <c r="H24" s="19">
        <f t="shared" ref="H24:K24" si="3">H25</f>
        <v>-250</v>
      </c>
      <c r="I24" s="19">
        <f t="shared" si="3"/>
        <v>-250</v>
      </c>
      <c r="J24" s="19">
        <f t="shared" si="3"/>
        <v>-250</v>
      </c>
      <c r="K24" s="19">
        <f t="shared" si="3"/>
        <v>-250</v>
      </c>
    </row>
    <row r="25" spans="1:11" x14ac:dyDescent="0.3">
      <c r="A25" s="19" t="s">
        <v>121</v>
      </c>
      <c r="B25" s="19" t="s">
        <v>36</v>
      </c>
      <c r="C25" s="19" t="s">
        <v>51</v>
      </c>
      <c r="D25" s="19" t="s">
        <v>52</v>
      </c>
      <c r="E25" s="19" t="s">
        <v>85</v>
      </c>
      <c r="F25" s="19" t="s">
        <v>86</v>
      </c>
      <c r="G25" s="19">
        <v>-1000</v>
      </c>
      <c r="H25" s="19">
        <v>-250</v>
      </c>
      <c r="I25" s="19">
        <v>-250</v>
      </c>
      <c r="J25" s="19">
        <v>-250</v>
      </c>
      <c r="K25" s="19">
        <v>-250</v>
      </c>
    </row>
    <row r="26" spans="1:1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60" x14ac:dyDescent="0.3">
      <c r="A27" s="18" t="s">
        <v>70</v>
      </c>
      <c r="B27" s="19" t="s">
        <v>36</v>
      </c>
      <c r="C27" s="19" t="s">
        <v>55</v>
      </c>
      <c r="D27" s="19"/>
      <c r="E27" s="19"/>
      <c r="F27" s="19"/>
      <c r="G27" s="19">
        <f>G28+G44</f>
        <v>-8500</v>
      </c>
      <c r="H27" s="19">
        <f t="shared" ref="H27:K27" si="4">H28+H44</f>
        <v>-49800</v>
      </c>
      <c r="I27" s="19">
        <f t="shared" si="4"/>
        <v>-700</v>
      </c>
      <c r="J27" s="19">
        <f t="shared" si="4"/>
        <v>-500</v>
      </c>
      <c r="K27" s="19">
        <f t="shared" si="4"/>
        <v>42500</v>
      </c>
    </row>
    <row r="28" spans="1:11" ht="30" x14ac:dyDescent="0.3">
      <c r="A28" s="18" t="s">
        <v>73</v>
      </c>
      <c r="B28" s="19" t="s">
        <v>36</v>
      </c>
      <c r="C28" s="19" t="s">
        <v>55</v>
      </c>
      <c r="D28" s="19" t="s">
        <v>56</v>
      </c>
      <c r="E28" s="19"/>
      <c r="F28" s="19"/>
      <c r="G28" s="19">
        <f>G29+G33+G37</f>
        <v>-2500</v>
      </c>
      <c r="H28" s="19">
        <f t="shared" ref="H28:K28" si="5">H29+H33+H37</f>
        <v>-43800</v>
      </c>
      <c r="I28" s="19">
        <f t="shared" si="5"/>
        <v>-700</v>
      </c>
      <c r="J28" s="19">
        <f t="shared" si="5"/>
        <v>-500</v>
      </c>
      <c r="K28" s="19">
        <f t="shared" si="5"/>
        <v>42500</v>
      </c>
    </row>
    <row r="29" spans="1:11" ht="45" x14ac:dyDescent="0.3">
      <c r="A29" s="18" t="s">
        <v>78</v>
      </c>
      <c r="B29" s="19" t="s">
        <v>36</v>
      </c>
      <c r="C29" s="19" t="s">
        <v>55</v>
      </c>
      <c r="D29" s="19" t="s">
        <v>56</v>
      </c>
      <c r="E29" s="19" t="s">
        <v>53</v>
      </c>
      <c r="F29" s="19"/>
      <c r="G29" s="19">
        <f>G31+G30</f>
        <v>-41000</v>
      </c>
      <c r="H29" s="19">
        <f t="shared" ref="H29:K29" si="6">H31+H30</f>
        <v>-41000</v>
      </c>
      <c r="I29" s="19">
        <f t="shared" si="6"/>
        <v>0</v>
      </c>
      <c r="J29" s="19">
        <f t="shared" si="6"/>
        <v>0</v>
      </c>
      <c r="K29" s="19">
        <f t="shared" si="6"/>
        <v>0</v>
      </c>
    </row>
    <row r="30" spans="1:11" x14ac:dyDescent="0.3">
      <c r="A30" s="19" t="s">
        <v>50</v>
      </c>
      <c r="B30" s="19" t="s">
        <v>36</v>
      </c>
      <c r="C30" s="19" t="s">
        <v>55</v>
      </c>
      <c r="D30" s="19" t="s">
        <v>56</v>
      </c>
      <c r="E30" s="19" t="s">
        <v>53</v>
      </c>
      <c r="F30" s="19" t="s">
        <v>46</v>
      </c>
      <c r="G30" s="19">
        <v>-17000</v>
      </c>
      <c r="H30" s="19">
        <v>-17000</v>
      </c>
      <c r="I30" s="19">
        <v>0</v>
      </c>
      <c r="J30" s="19">
        <v>0</v>
      </c>
      <c r="K30" s="19">
        <v>0</v>
      </c>
    </row>
    <row r="31" spans="1:11" x14ac:dyDescent="0.3">
      <c r="A31" s="19" t="s">
        <v>79</v>
      </c>
      <c r="B31" s="19" t="s">
        <v>36</v>
      </c>
      <c r="C31" s="19" t="s">
        <v>55</v>
      </c>
      <c r="D31" s="19" t="s">
        <v>56</v>
      </c>
      <c r="E31" s="19" t="s">
        <v>53</v>
      </c>
      <c r="F31" s="19" t="s">
        <v>54</v>
      </c>
      <c r="G31" s="19">
        <v>-24000</v>
      </c>
      <c r="H31" s="19">
        <v>-24000</v>
      </c>
      <c r="I31" s="19">
        <v>0</v>
      </c>
      <c r="J31" s="19">
        <v>0</v>
      </c>
      <c r="K31" s="19">
        <v>0</v>
      </c>
    </row>
    <row r="32" spans="1:1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42.75" x14ac:dyDescent="0.3">
      <c r="A33" s="19" t="s">
        <v>114</v>
      </c>
      <c r="B33" s="19" t="s">
        <v>36</v>
      </c>
      <c r="C33" s="19" t="s">
        <v>55</v>
      </c>
      <c r="D33" s="19" t="s">
        <v>56</v>
      </c>
      <c r="E33" s="19" t="s">
        <v>85</v>
      </c>
      <c r="F33" s="19"/>
      <c r="G33" s="19">
        <f>G34+G35</f>
        <v>-2700</v>
      </c>
      <c r="H33" s="19">
        <f t="shared" ref="H33:K33" si="7">H34+H35</f>
        <v>-1000</v>
      </c>
      <c r="I33" s="19">
        <f t="shared" si="7"/>
        <v>-700</v>
      </c>
      <c r="J33" s="19">
        <f t="shared" si="7"/>
        <v>-500</v>
      </c>
      <c r="K33" s="19">
        <f t="shared" si="7"/>
        <v>-500</v>
      </c>
    </row>
    <row r="34" spans="1:11" x14ac:dyDescent="0.3">
      <c r="A34" s="19" t="s">
        <v>121</v>
      </c>
      <c r="B34" s="19" t="s">
        <v>36</v>
      </c>
      <c r="C34" s="19" t="s">
        <v>55</v>
      </c>
      <c r="D34" s="19" t="s">
        <v>56</v>
      </c>
      <c r="E34" s="19" t="s">
        <v>85</v>
      </c>
      <c r="F34" s="19" t="s">
        <v>86</v>
      </c>
      <c r="G34" s="19">
        <v>-1000</v>
      </c>
      <c r="H34" s="19">
        <v>0</v>
      </c>
      <c r="I34" s="19">
        <v>0</v>
      </c>
      <c r="J34" s="19">
        <v>-500</v>
      </c>
      <c r="K34" s="19">
        <v>-500</v>
      </c>
    </row>
    <row r="35" spans="1:11" x14ac:dyDescent="0.3">
      <c r="A35" s="19" t="s">
        <v>122</v>
      </c>
      <c r="B35" s="19" t="s">
        <v>36</v>
      </c>
      <c r="C35" s="19" t="s">
        <v>55</v>
      </c>
      <c r="D35" s="19" t="s">
        <v>56</v>
      </c>
      <c r="E35" s="19" t="s">
        <v>85</v>
      </c>
      <c r="F35" s="19" t="s">
        <v>87</v>
      </c>
      <c r="G35" s="19">
        <v>-1700</v>
      </c>
      <c r="H35" s="19">
        <v>-1000</v>
      </c>
      <c r="I35" s="19">
        <v>-700</v>
      </c>
      <c r="J35" s="19">
        <v>0</v>
      </c>
      <c r="K35" s="19">
        <v>0</v>
      </c>
    </row>
    <row r="36" spans="1:11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45" x14ac:dyDescent="0.3">
      <c r="A37" s="18" t="s">
        <v>40</v>
      </c>
      <c r="B37" s="19" t="s">
        <v>36</v>
      </c>
      <c r="C37" s="19" t="s">
        <v>55</v>
      </c>
      <c r="D37" s="19" t="s">
        <v>56</v>
      </c>
      <c r="E37" s="19" t="s">
        <v>37</v>
      </c>
      <c r="F37" s="19"/>
      <c r="G37" s="19">
        <f>G38+G39+G40+G41+G42</f>
        <v>41200</v>
      </c>
      <c r="H37" s="19">
        <f t="shared" ref="H37:K37" si="8">H38+H39+H40+H41+H42</f>
        <v>-1800</v>
      </c>
      <c r="I37" s="19">
        <f t="shared" si="8"/>
        <v>0</v>
      </c>
      <c r="J37" s="19">
        <f t="shared" si="8"/>
        <v>0</v>
      </c>
      <c r="K37" s="19">
        <f t="shared" si="8"/>
        <v>43000</v>
      </c>
    </row>
    <row r="38" spans="1:11" x14ac:dyDescent="0.3">
      <c r="A38" s="19" t="s">
        <v>83</v>
      </c>
      <c r="B38" s="19" t="s">
        <v>36</v>
      </c>
      <c r="C38" s="19" t="s">
        <v>55</v>
      </c>
      <c r="D38" s="19" t="s">
        <v>56</v>
      </c>
      <c r="E38" s="19" t="s">
        <v>37</v>
      </c>
      <c r="F38" s="19" t="s">
        <v>67</v>
      </c>
      <c r="G38" s="19">
        <v>-1800</v>
      </c>
      <c r="H38" s="19">
        <v>-1800</v>
      </c>
      <c r="I38" s="19">
        <v>0</v>
      </c>
      <c r="J38" s="19">
        <v>0</v>
      </c>
      <c r="K38" s="19">
        <v>0</v>
      </c>
    </row>
    <row r="39" spans="1:11" x14ac:dyDescent="0.3">
      <c r="A39" s="19" t="s">
        <v>49</v>
      </c>
      <c r="B39" s="19" t="s">
        <v>36</v>
      </c>
      <c r="C39" s="19" t="s">
        <v>55</v>
      </c>
      <c r="D39" s="19" t="s">
        <v>56</v>
      </c>
      <c r="E39" s="19" t="s">
        <v>37</v>
      </c>
      <c r="F39" s="19" t="s">
        <v>44</v>
      </c>
      <c r="G39" s="19">
        <v>6000</v>
      </c>
      <c r="H39" s="19">
        <v>0</v>
      </c>
      <c r="I39" s="19">
        <v>0</v>
      </c>
      <c r="J39" s="19">
        <v>0</v>
      </c>
      <c r="K39" s="19">
        <v>6000</v>
      </c>
    </row>
    <row r="40" spans="1:11" x14ac:dyDescent="0.3">
      <c r="A40" s="20" t="s">
        <v>113</v>
      </c>
      <c r="B40" s="19" t="s">
        <v>36</v>
      </c>
      <c r="C40" s="19" t="s">
        <v>55</v>
      </c>
      <c r="D40" s="19" t="s">
        <v>56</v>
      </c>
      <c r="E40" s="19" t="s">
        <v>37</v>
      </c>
      <c r="F40" s="19" t="s">
        <v>88</v>
      </c>
      <c r="G40" s="19">
        <v>17000</v>
      </c>
      <c r="H40" s="19">
        <v>0</v>
      </c>
      <c r="I40" s="19">
        <v>0</v>
      </c>
      <c r="J40" s="19">
        <v>0</v>
      </c>
      <c r="K40" s="19">
        <v>17000</v>
      </c>
    </row>
    <row r="41" spans="1:11" x14ac:dyDescent="0.3">
      <c r="A41" s="20" t="s">
        <v>81</v>
      </c>
      <c r="B41" s="19" t="s">
        <v>36</v>
      </c>
      <c r="C41" s="19" t="s">
        <v>55</v>
      </c>
      <c r="D41" s="19" t="s">
        <v>56</v>
      </c>
      <c r="E41" s="19" t="s">
        <v>37</v>
      </c>
      <c r="F41" s="19" t="s">
        <v>60</v>
      </c>
      <c r="G41" s="19">
        <v>5000</v>
      </c>
      <c r="H41" s="19">
        <v>0</v>
      </c>
      <c r="I41" s="19">
        <v>0</v>
      </c>
      <c r="J41" s="19">
        <v>0</v>
      </c>
      <c r="K41" s="19">
        <v>5000</v>
      </c>
    </row>
    <row r="42" spans="1:11" x14ac:dyDescent="0.3">
      <c r="A42" s="19" t="s">
        <v>80</v>
      </c>
      <c r="B42" s="19" t="s">
        <v>36</v>
      </c>
      <c r="C42" s="19" t="s">
        <v>55</v>
      </c>
      <c r="D42" s="19" t="s">
        <v>56</v>
      </c>
      <c r="E42" s="19" t="s">
        <v>37</v>
      </c>
      <c r="F42" s="19" t="s">
        <v>57</v>
      </c>
      <c r="G42" s="19">
        <v>15000</v>
      </c>
      <c r="H42" s="19">
        <v>0</v>
      </c>
      <c r="I42" s="19">
        <v>0</v>
      </c>
      <c r="J42" s="19">
        <v>0</v>
      </c>
      <c r="K42" s="19">
        <v>15000</v>
      </c>
    </row>
    <row r="43" spans="1:1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3">
      <c r="A44" s="19" t="s">
        <v>49</v>
      </c>
      <c r="B44" s="19" t="s">
        <v>36</v>
      </c>
      <c r="C44" s="19" t="s">
        <v>55</v>
      </c>
      <c r="D44" s="19" t="s">
        <v>89</v>
      </c>
      <c r="E44" s="19"/>
      <c r="F44" s="19"/>
      <c r="G44" s="19">
        <f>G45+G48</f>
        <v>-6000</v>
      </c>
      <c r="H44" s="19">
        <f t="shared" ref="H44:K44" si="9">H45+H48</f>
        <v>-6000</v>
      </c>
      <c r="I44" s="19">
        <f t="shared" si="9"/>
        <v>0</v>
      </c>
      <c r="J44" s="19">
        <f t="shared" si="9"/>
        <v>0</v>
      </c>
      <c r="K44" s="19">
        <f t="shared" si="9"/>
        <v>0</v>
      </c>
    </row>
    <row r="45" spans="1:11" ht="28.5" x14ac:dyDescent="0.3">
      <c r="A45" s="19" t="s">
        <v>115</v>
      </c>
      <c r="B45" s="19" t="s">
        <v>36</v>
      </c>
      <c r="C45" s="19" t="s">
        <v>55</v>
      </c>
      <c r="D45" s="19" t="s">
        <v>89</v>
      </c>
      <c r="E45" s="19" t="s">
        <v>90</v>
      </c>
      <c r="F45" s="19"/>
      <c r="G45" s="19">
        <f>G46</f>
        <v>-5000</v>
      </c>
      <c r="H45" s="19">
        <f t="shared" ref="H45:K45" si="10">H46</f>
        <v>-5000</v>
      </c>
      <c r="I45" s="19">
        <f t="shared" si="10"/>
        <v>0</v>
      </c>
      <c r="J45" s="19">
        <f t="shared" si="10"/>
        <v>0</v>
      </c>
      <c r="K45" s="19">
        <f t="shared" si="10"/>
        <v>0</v>
      </c>
    </row>
    <row r="46" spans="1:11" x14ac:dyDescent="0.3">
      <c r="A46" s="19" t="s">
        <v>84</v>
      </c>
      <c r="B46" s="19" t="s">
        <v>36</v>
      </c>
      <c r="C46" s="19" t="s">
        <v>55</v>
      </c>
      <c r="D46" s="19" t="s">
        <v>89</v>
      </c>
      <c r="E46" s="19" t="s">
        <v>90</v>
      </c>
      <c r="F46" s="19" t="s">
        <v>65</v>
      </c>
      <c r="G46" s="19">
        <v>-5000</v>
      </c>
      <c r="H46" s="19">
        <v>-5000</v>
      </c>
      <c r="I46" s="19">
        <v>0</v>
      </c>
      <c r="J46" s="19">
        <v>0</v>
      </c>
      <c r="K46" s="19">
        <v>0</v>
      </c>
    </row>
    <row r="47" spans="1:1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3">
      <c r="A48" s="19" t="s">
        <v>116</v>
      </c>
      <c r="B48" s="19" t="s">
        <v>36</v>
      </c>
      <c r="C48" s="19" t="s">
        <v>55</v>
      </c>
      <c r="D48" s="19" t="s">
        <v>89</v>
      </c>
      <c r="E48" s="19" t="s">
        <v>91</v>
      </c>
      <c r="F48" s="19"/>
      <c r="G48" s="19">
        <f>G49</f>
        <v>-1000</v>
      </c>
      <c r="H48" s="19">
        <f t="shared" ref="H48:K48" si="11">H49</f>
        <v>-1000</v>
      </c>
      <c r="I48" s="19">
        <f t="shared" si="11"/>
        <v>0</v>
      </c>
      <c r="J48" s="19">
        <f t="shared" si="11"/>
        <v>0</v>
      </c>
      <c r="K48" s="19">
        <f t="shared" si="11"/>
        <v>0</v>
      </c>
    </row>
    <row r="49" spans="1:11" x14ac:dyDescent="0.3">
      <c r="A49" s="19" t="s">
        <v>84</v>
      </c>
      <c r="B49" s="19" t="s">
        <v>36</v>
      </c>
      <c r="C49" s="19" t="s">
        <v>55</v>
      </c>
      <c r="D49" s="19" t="s">
        <v>89</v>
      </c>
      <c r="E49" s="19" t="s">
        <v>91</v>
      </c>
      <c r="F49" s="19" t="s">
        <v>65</v>
      </c>
      <c r="G49" s="19">
        <v>-1000</v>
      </c>
      <c r="H49" s="19">
        <v>-1000</v>
      </c>
      <c r="I49" s="19">
        <v>0</v>
      </c>
      <c r="J49" s="19">
        <v>0</v>
      </c>
      <c r="K49" s="19">
        <v>0</v>
      </c>
    </row>
    <row r="50" spans="1:1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3">
      <c r="A51" s="19" t="s">
        <v>134</v>
      </c>
      <c r="B51" s="19" t="s">
        <v>36</v>
      </c>
      <c r="C51" s="19" t="s">
        <v>92</v>
      </c>
      <c r="D51" s="19"/>
      <c r="E51" s="19"/>
      <c r="F51" s="19"/>
      <c r="G51" s="19">
        <f>G52</f>
        <v>-1863</v>
      </c>
      <c r="H51" s="19">
        <f t="shared" ref="H51:K53" si="12">H52</f>
        <v>-1863</v>
      </c>
      <c r="I51" s="19">
        <f t="shared" si="12"/>
        <v>0</v>
      </c>
      <c r="J51" s="19">
        <f t="shared" si="12"/>
        <v>0</v>
      </c>
      <c r="K51" s="19">
        <f t="shared" si="12"/>
        <v>0</v>
      </c>
    </row>
    <row r="52" spans="1:11" ht="42.75" x14ac:dyDescent="0.3">
      <c r="A52" s="19" t="s">
        <v>125</v>
      </c>
      <c r="B52" s="19" t="s">
        <v>36</v>
      </c>
      <c r="C52" s="19" t="s">
        <v>92</v>
      </c>
      <c r="D52" s="19" t="s">
        <v>93</v>
      </c>
      <c r="E52" s="19"/>
      <c r="F52" s="19"/>
      <c r="G52" s="19">
        <f>G53</f>
        <v>-1863</v>
      </c>
      <c r="H52" s="19">
        <f t="shared" si="12"/>
        <v>-1863</v>
      </c>
      <c r="I52" s="19">
        <f t="shared" si="12"/>
        <v>0</v>
      </c>
      <c r="J52" s="19">
        <f t="shared" si="12"/>
        <v>0</v>
      </c>
      <c r="K52" s="19">
        <f t="shared" si="12"/>
        <v>0</v>
      </c>
    </row>
    <row r="53" spans="1:11" x14ac:dyDescent="0.3">
      <c r="A53" s="19" t="s">
        <v>117</v>
      </c>
      <c r="B53" s="19" t="s">
        <v>36</v>
      </c>
      <c r="C53" s="19" t="s">
        <v>92</v>
      </c>
      <c r="D53" s="19" t="s">
        <v>93</v>
      </c>
      <c r="E53" s="19" t="s">
        <v>94</v>
      </c>
      <c r="F53" s="19"/>
      <c r="G53" s="19">
        <f>G54</f>
        <v>-1863</v>
      </c>
      <c r="H53" s="19">
        <f t="shared" si="12"/>
        <v>-1863</v>
      </c>
      <c r="I53" s="19">
        <f t="shared" si="12"/>
        <v>0</v>
      </c>
      <c r="J53" s="19">
        <f t="shared" si="12"/>
        <v>0</v>
      </c>
      <c r="K53" s="19">
        <f t="shared" si="12"/>
        <v>0</v>
      </c>
    </row>
    <row r="54" spans="1:11" x14ac:dyDescent="0.3">
      <c r="A54" s="19" t="s">
        <v>84</v>
      </c>
      <c r="B54" s="19" t="s">
        <v>36</v>
      </c>
      <c r="C54" s="19" t="s">
        <v>92</v>
      </c>
      <c r="D54" s="19" t="s">
        <v>93</v>
      </c>
      <c r="E54" s="19" t="s">
        <v>94</v>
      </c>
      <c r="F54" s="19" t="s">
        <v>65</v>
      </c>
      <c r="G54" s="19">
        <v>-1863</v>
      </c>
      <c r="H54" s="19">
        <v>-1863</v>
      </c>
      <c r="I54" s="19">
        <v>0</v>
      </c>
      <c r="J54" s="19">
        <v>0</v>
      </c>
      <c r="K54" s="19">
        <v>0</v>
      </c>
    </row>
    <row r="55" spans="1:1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3">
      <c r="A56" s="19" t="s">
        <v>135</v>
      </c>
      <c r="B56" s="19" t="s">
        <v>36</v>
      </c>
      <c r="C56" s="19" t="s">
        <v>95</v>
      </c>
      <c r="D56" s="19"/>
      <c r="E56" s="19"/>
      <c r="F56" s="19"/>
      <c r="G56" s="19">
        <f>G57</f>
        <v>-5200</v>
      </c>
      <c r="H56" s="19">
        <f t="shared" ref="H56:K57" si="13">H57</f>
        <v>-1250</v>
      </c>
      <c r="I56" s="19">
        <f t="shared" si="13"/>
        <v>-200</v>
      </c>
      <c r="J56" s="19">
        <f t="shared" si="13"/>
        <v>0</v>
      </c>
      <c r="K56" s="19">
        <f t="shared" si="13"/>
        <v>-3750</v>
      </c>
    </row>
    <row r="57" spans="1:11" ht="28.5" x14ac:dyDescent="0.3">
      <c r="A57" s="19" t="s">
        <v>126</v>
      </c>
      <c r="B57" s="19" t="s">
        <v>36</v>
      </c>
      <c r="C57" s="19" t="s">
        <v>95</v>
      </c>
      <c r="D57" s="19" t="s">
        <v>96</v>
      </c>
      <c r="E57" s="19"/>
      <c r="F57" s="19"/>
      <c r="G57" s="19">
        <f>G58</f>
        <v>-5200</v>
      </c>
      <c r="H57" s="19">
        <f t="shared" si="13"/>
        <v>-1250</v>
      </c>
      <c r="I57" s="19">
        <f t="shared" si="13"/>
        <v>-200</v>
      </c>
      <c r="J57" s="19">
        <f t="shared" si="13"/>
        <v>0</v>
      </c>
      <c r="K57" s="19">
        <f t="shared" si="13"/>
        <v>-3750</v>
      </c>
    </row>
    <row r="58" spans="1:11" ht="45" x14ac:dyDescent="0.3">
      <c r="A58" s="18" t="s">
        <v>40</v>
      </c>
      <c r="B58" s="19" t="s">
        <v>36</v>
      </c>
      <c r="C58" s="19" t="s">
        <v>95</v>
      </c>
      <c r="D58" s="19" t="s">
        <v>96</v>
      </c>
      <c r="E58" s="19" t="s">
        <v>37</v>
      </c>
      <c r="F58" s="19"/>
      <c r="G58" s="19">
        <f>G59+G60</f>
        <v>-5200</v>
      </c>
      <c r="H58" s="19">
        <f t="shared" ref="H58:K58" si="14">H59+H60</f>
        <v>-1250</v>
      </c>
      <c r="I58" s="19">
        <f t="shared" si="14"/>
        <v>-200</v>
      </c>
      <c r="J58" s="19">
        <f t="shared" si="14"/>
        <v>0</v>
      </c>
      <c r="K58" s="19">
        <f t="shared" si="14"/>
        <v>-3750</v>
      </c>
    </row>
    <row r="59" spans="1:11" x14ac:dyDescent="0.3">
      <c r="A59" s="20" t="s">
        <v>81</v>
      </c>
      <c r="B59" s="19" t="s">
        <v>36</v>
      </c>
      <c r="C59" s="19" t="s">
        <v>95</v>
      </c>
      <c r="D59" s="19" t="s">
        <v>96</v>
      </c>
      <c r="E59" s="19" t="s">
        <v>37</v>
      </c>
      <c r="F59" s="19" t="s">
        <v>60</v>
      </c>
      <c r="G59" s="19">
        <v>-5000</v>
      </c>
      <c r="H59" s="19">
        <v>-1250</v>
      </c>
      <c r="I59" s="19">
        <v>0</v>
      </c>
      <c r="J59" s="19">
        <v>0</v>
      </c>
      <c r="K59" s="19">
        <v>-3750</v>
      </c>
    </row>
    <row r="60" spans="1:11" x14ac:dyDescent="0.3">
      <c r="A60" s="19" t="s">
        <v>82</v>
      </c>
      <c r="B60" s="19" t="s">
        <v>36</v>
      </c>
      <c r="C60" s="19" t="s">
        <v>95</v>
      </c>
      <c r="D60" s="19" t="s">
        <v>96</v>
      </c>
      <c r="E60" s="19" t="s">
        <v>37</v>
      </c>
      <c r="F60" s="19" t="s">
        <v>62</v>
      </c>
      <c r="G60" s="19">
        <v>-200</v>
      </c>
      <c r="H60" s="19">
        <v>0</v>
      </c>
      <c r="I60" s="19">
        <v>-200</v>
      </c>
      <c r="J60" s="19">
        <v>0</v>
      </c>
      <c r="K60" s="19">
        <v>0</v>
      </c>
    </row>
    <row r="61" spans="1:11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x14ac:dyDescent="0.3">
      <c r="A62" s="19" t="s">
        <v>136</v>
      </c>
      <c r="B62" s="19" t="s">
        <v>36</v>
      </c>
      <c r="C62" s="19" t="s">
        <v>97</v>
      </c>
      <c r="D62" s="19"/>
      <c r="E62" s="19"/>
      <c r="F62" s="19"/>
      <c r="G62" s="19">
        <f>G63</f>
        <v>-1009.3999999999942</v>
      </c>
      <c r="H62" s="19">
        <f t="shared" ref="H62:K63" si="15">H63</f>
        <v>-42559.93</v>
      </c>
      <c r="I62" s="19">
        <f t="shared" si="15"/>
        <v>-80000</v>
      </c>
      <c r="J62" s="19">
        <f t="shared" si="15"/>
        <v>0</v>
      </c>
      <c r="K62" s="19">
        <f t="shared" si="15"/>
        <v>121550.53</v>
      </c>
    </row>
    <row r="63" spans="1:11" x14ac:dyDescent="0.3">
      <c r="A63" s="19" t="s">
        <v>127</v>
      </c>
      <c r="B63" s="19" t="s">
        <v>36</v>
      </c>
      <c r="C63" s="19" t="s">
        <v>97</v>
      </c>
      <c r="D63" s="19" t="s">
        <v>98</v>
      </c>
      <c r="E63" s="19"/>
      <c r="F63" s="19"/>
      <c r="G63" s="19">
        <f>G64</f>
        <v>-1009.3999999999942</v>
      </c>
      <c r="H63" s="19">
        <f t="shared" si="15"/>
        <v>-42559.93</v>
      </c>
      <c r="I63" s="19">
        <f t="shared" si="15"/>
        <v>-80000</v>
      </c>
      <c r="J63" s="19">
        <f t="shared" si="15"/>
        <v>0</v>
      </c>
      <c r="K63" s="19">
        <f t="shared" si="15"/>
        <v>121550.53</v>
      </c>
    </row>
    <row r="64" spans="1:11" ht="45" x14ac:dyDescent="0.3">
      <c r="A64" s="18" t="s">
        <v>40</v>
      </c>
      <c r="B64" s="19" t="s">
        <v>36</v>
      </c>
      <c r="C64" s="19" t="s">
        <v>97</v>
      </c>
      <c r="D64" s="19" t="s">
        <v>98</v>
      </c>
      <c r="E64" s="19" t="s">
        <v>37</v>
      </c>
      <c r="F64" s="19"/>
      <c r="G64" s="19">
        <f>G65+G66+G67</f>
        <v>-1009.3999999999942</v>
      </c>
      <c r="H64" s="19">
        <f t="shared" ref="H64:K64" si="16">H65+H66+H67</f>
        <v>-42559.93</v>
      </c>
      <c r="I64" s="19">
        <f t="shared" si="16"/>
        <v>-80000</v>
      </c>
      <c r="J64" s="19">
        <f t="shared" si="16"/>
        <v>0</v>
      </c>
      <c r="K64" s="19">
        <f t="shared" si="16"/>
        <v>121550.53</v>
      </c>
    </row>
    <row r="65" spans="1:11" x14ac:dyDescent="0.3">
      <c r="A65" s="20" t="s">
        <v>113</v>
      </c>
      <c r="B65" s="19" t="s">
        <v>36</v>
      </c>
      <c r="C65" s="19" t="s">
        <v>97</v>
      </c>
      <c r="D65" s="19" t="s">
        <v>98</v>
      </c>
      <c r="E65" s="19" t="s">
        <v>37</v>
      </c>
      <c r="F65" s="19" t="s">
        <v>88</v>
      </c>
      <c r="G65" s="19">
        <v>-122559.93</v>
      </c>
      <c r="H65" s="19">
        <v>-42559.93</v>
      </c>
      <c r="I65" s="19">
        <v>-80000</v>
      </c>
      <c r="J65" s="19">
        <v>0</v>
      </c>
      <c r="K65" s="19">
        <v>0</v>
      </c>
    </row>
    <row r="66" spans="1:11" x14ac:dyDescent="0.3">
      <c r="A66" s="20" t="s">
        <v>81</v>
      </c>
      <c r="B66" s="19" t="s">
        <v>36</v>
      </c>
      <c r="C66" s="19" t="s">
        <v>97</v>
      </c>
      <c r="D66" s="19" t="s">
        <v>98</v>
      </c>
      <c r="E66" s="19" t="s">
        <v>37</v>
      </c>
      <c r="F66" s="19" t="s">
        <v>60</v>
      </c>
      <c r="G66" s="19">
        <v>113550.53</v>
      </c>
      <c r="H66" s="19">
        <v>0</v>
      </c>
      <c r="I66" s="19">
        <v>0</v>
      </c>
      <c r="J66" s="19">
        <v>0</v>
      </c>
      <c r="K66" s="19">
        <v>113550.53</v>
      </c>
    </row>
    <row r="67" spans="1:11" x14ac:dyDescent="0.3">
      <c r="A67" s="19" t="s">
        <v>80</v>
      </c>
      <c r="B67" s="19" t="s">
        <v>36</v>
      </c>
      <c r="C67" s="19" t="s">
        <v>97</v>
      </c>
      <c r="D67" s="19" t="s">
        <v>98</v>
      </c>
      <c r="E67" s="19" t="s">
        <v>37</v>
      </c>
      <c r="F67" s="19" t="s">
        <v>57</v>
      </c>
      <c r="G67" s="19">
        <v>8000</v>
      </c>
      <c r="H67" s="19">
        <v>0</v>
      </c>
      <c r="I67" s="19">
        <v>0</v>
      </c>
      <c r="J67" s="19">
        <v>0</v>
      </c>
      <c r="K67" s="19">
        <v>8000</v>
      </c>
    </row>
    <row r="68" spans="1:1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3">
      <c r="A69" s="19" t="s">
        <v>71</v>
      </c>
      <c r="B69" s="19" t="s">
        <v>36</v>
      </c>
      <c r="C69" s="19" t="s">
        <v>58</v>
      </c>
      <c r="D69" s="19"/>
      <c r="E69" s="19"/>
      <c r="F69" s="19"/>
      <c r="G69" s="19">
        <f>G70</f>
        <v>-17373</v>
      </c>
      <c r="H69" s="19">
        <f t="shared" ref="H69:K69" si="17">H70</f>
        <v>-17373</v>
      </c>
      <c r="I69" s="19">
        <f t="shared" si="17"/>
        <v>0</v>
      </c>
      <c r="J69" s="19">
        <f t="shared" si="17"/>
        <v>0</v>
      </c>
      <c r="K69" s="19">
        <f t="shared" si="17"/>
        <v>0</v>
      </c>
    </row>
    <row r="70" spans="1:11" ht="28.5" x14ac:dyDescent="0.3">
      <c r="A70" s="19" t="s">
        <v>75</v>
      </c>
      <c r="B70" s="19" t="s">
        <v>36</v>
      </c>
      <c r="C70" s="19" t="s">
        <v>58</v>
      </c>
      <c r="D70" s="19" t="s">
        <v>59</v>
      </c>
      <c r="E70" s="19"/>
      <c r="F70" s="19"/>
      <c r="G70" s="19">
        <f>G71+G74</f>
        <v>-17373</v>
      </c>
      <c r="H70" s="19">
        <f t="shared" ref="H70:K70" si="18">H71+H74</f>
        <v>-17373</v>
      </c>
      <c r="I70" s="19">
        <f t="shared" si="18"/>
        <v>0</v>
      </c>
      <c r="J70" s="19">
        <f t="shared" si="18"/>
        <v>0</v>
      </c>
      <c r="K70" s="19">
        <f t="shared" si="18"/>
        <v>0</v>
      </c>
    </row>
    <row r="71" spans="1:11" ht="45" x14ac:dyDescent="0.3">
      <c r="A71" s="18" t="s">
        <v>40</v>
      </c>
      <c r="B71" s="19" t="s">
        <v>36</v>
      </c>
      <c r="C71" s="19" t="s">
        <v>58</v>
      </c>
      <c r="D71" s="19" t="s">
        <v>59</v>
      </c>
      <c r="E71" s="19" t="s">
        <v>37</v>
      </c>
      <c r="F71" s="19"/>
      <c r="G71" s="19">
        <f>G72</f>
        <v>-16200</v>
      </c>
      <c r="H71" s="19">
        <f t="shared" ref="H71:K71" si="19">H72</f>
        <v>-16200</v>
      </c>
      <c r="I71" s="19">
        <f t="shared" si="19"/>
        <v>0</v>
      </c>
      <c r="J71" s="19">
        <f t="shared" si="19"/>
        <v>0</v>
      </c>
      <c r="K71" s="19">
        <f t="shared" si="19"/>
        <v>0</v>
      </c>
    </row>
    <row r="72" spans="1:11" x14ac:dyDescent="0.3">
      <c r="A72" s="20" t="s">
        <v>81</v>
      </c>
      <c r="B72" s="19" t="s">
        <v>36</v>
      </c>
      <c r="C72" s="19" t="s">
        <v>58</v>
      </c>
      <c r="D72" s="19" t="s">
        <v>59</v>
      </c>
      <c r="E72" s="19" t="s">
        <v>37</v>
      </c>
      <c r="F72" s="19" t="s">
        <v>60</v>
      </c>
      <c r="G72" s="19">
        <v>-16200</v>
      </c>
      <c r="H72" s="19">
        <v>-16200</v>
      </c>
      <c r="I72" s="19">
        <v>0</v>
      </c>
      <c r="J72" s="19">
        <v>0</v>
      </c>
      <c r="K72" s="19">
        <v>0</v>
      </c>
    </row>
    <row r="73" spans="1:11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3">
      <c r="A74" s="19" t="s">
        <v>118</v>
      </c>
      <c r="B74" s="19" t="s">
        <v>36</v>
      </c>
      <c r="C74" s="19" t="s">
        <v>58</v>
      </c>
      <c r="D74" s="19" t="s">
        <v>59</v>
      </c>
      <c r="E74" s="19" t="s">
        <v>99</v>
      </c>
      <c r="F74" s="19"/>
      <c r="G74" s="19">
        <f>G75</f>
        <v>-1173</v>
      </c>
      <c r="H74" s="19">
        <f t="shared" ref="H74:K74" si="20">H75</f>
        <v>-1173</v>
      </c>
      <c r="I74" s="19">
        <f t="shared" si="20"/>
        <v>0</v>
      </c>
      <c r="J74" s="19">
        <f t="shared" si="20"/>
        <v>0</v>
      </c>
      <c r="K74" s="19">
        <f t="shared" si="20"/>
        <v>0</v>
      </c>
    </row>
    <row r="75" spans="1:11" ht="28.5" x14ac:dyDescent="0.3">
      <c r="A75" s="19" t="s">
        <v>123</v>
      </c>
      <c r="B75" s="19" t="s">
        <v>36</v>
      </c>
      <c r="C75" s="19" t="s">
        <v>58</v>
      </c>
      <c r="D75" s="19" t="s">
        <v>59</v>
      </c>
      <c r="E75" s="19" t="s">
        <v>99</v>
      </c>
      <c r="F75" s="19" t="s">
        <v>100</v>
      </c>
      <c r="G75" s="19">
        <v>-1173</v>
      </c>
      <c r="H75" s="19">
        <v>-1173</v>
      </c>
      <c r="I75" s="19">
        <v>0</v>
      </c>
      <c r="J75" s="19">
        <v>0</v>
      </c>
      <c r="K75" s="19">
        <v>0</v>
      </c>
    </row>
    <row r="76" spans="1:11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x14ac:dyDescent="0.3">
      <c r="A77" s="19" t="s">
        <v>47</v>
      </c>
      <c r="B77" s="19" t="s">
        <v>36</v>
      </c>
      <c r="C77" s="19" t="s">
        <v>43</v>
      </c>
      <c r="D77" s="19"/>
      <c r="E77" s="19"/>
      <c r="F77" s="19"/>
      <c r="G77" s="19">
        <f>G78+G84+G88</f>
        <v>56500</v>
      </c>
      <c r="H77" s="19">
        <f t="shared" ref="H77:K77" si="21">H78+H84+H88</f>
        <v>-19300</v>
      </c>
      <c r="I77" s="19">
        <f t="shared" si="21"/>
        <v>0</v>
      </c>
      <c r="J77" s="19">
        <f t="shared" si="21"/>
        <v>-7200</v>
      </c>
      <c r="K77" s="19">
        <f t="shared" si="21"/>
        <v>83000</v>
      </c>
    </row>
    <row r="78" spans="1:11" x14ac:dyDescent="0.3">
      <c r="A78" s="19" t="s">
        <v>128</v>
      </c>
      <c r="B78" s="19" t="s">
        <v>36</v>
      </c>
      <c r="C78" s="19" t="s">
        <v>43</v>
      </c>
      <c r="D78" s="19" t="s">
        <v>101</v>
      </c>
      <c r="E78" s="19"/>
      <c r="F78" s="19"/>
      <c r="G78" s="19">
        <f>G79</f>
        <v>77700</v>
      </c>
      <c r="H78" s="19">
        <f t="shared" ref="H78:K78" si="22">H79</f>
        <v>-3800</v>
      </c>
      <c r="I78" s="19">
        <f t="shared" si="22"/>
        <v>0</v>
      </c>
      <c r="J78" s="19">
        <f t="shared" si="22"/>
        <v>-1500</v>
      </c>
      <c r="K78" s="19">
        <f t="shared" si="22"/>
        <v>83000</v>
      </c>
    </row>
    <row r="79" spans="1:11" ht="45" x14ac:dyDescent="0.3">
      <c r="A79" s="18" t="s">
        <v>40</v>
      </c>
      <c r="B79" s="19" t="s">
        <v>36</v>
      </c>
      <c r="C79" s="19" t="s">
        <v>43</v>
      </c>
      <c r="D79" s="19" t="s">
        <v>101</v>
      </c>
      <c r="E79" s="19" t="s">
        <v>37</v>
      </c>
      <c r="F79" s="19"/>
      <c r="G79" s="19">
        <f>G80+G81+G82</f>
        <v>77700</v>
      </c>
      <c r="H79" s="19">
        <f t="shared" ref="H79:K79" si="23">H80+H81+H82</f>
        <v>-3800</v>
      </c>
      <c r="I79" s="19">
        <f t="shared" si="23"/>
        <v>0</v>
      </c>
      <c r="J79" s="19">
        <f t="shared" si="23"/>
        <v>-1500</v>
      </c>
      <c r="K79" s="19">
        <f t="shared" si="23"/>
        <v>83000</v>
      </c>
    </row>
    <row r="80" spans="1:11" x14ac:dyDescent="0.3">
      <c r="A80" s="19" t="s">
        <v>49</v>
      </c>
      <c r="B80" s="19" t="s">
        <v>36</v>
      </c>
      <c r="C80" s="19" t="s">
        <v>43</v>
      </c>
      <c r="D80" s="19" t="s">
        <v>101</v>
      </c>
      <c r="E80" s="19" t="s">
        <v>37</v>
      </c>
      <c r="F80" s="19" t="s">
        <v>44</v>
      </c>
      <c r="G80" s="19">
        <v>83000</v>
      </c>
      <c r="H80" s="19">
        <v>0</v>
      </c>
      <c r="I80" s="19">
        <v>0</v>
      </c>
      <c r="J80" s="19">
        <v>0</v>
      </c>
      <c r="K80" s="19">
        <v>83000</v>
      </c>
    </row>
    <row r="81" spans="1:11" x14ac:dyDescent="0.3">
      <c r="A81" s="20" t="s">
        <v>113</v>
      </c>
      <c r="B81" s="19" t="s">
        <v>36</v>
      </c>
      <c r="C81" s="19" t="s">
        <v>43</v>
      </c>
      <c r="D81" s="19" t="s">
        <v>101</v>
      </c>
      <c r="E81" s="19" t="s">
        <v>37</v>
      </c>
      <c r="F81" s="19" t="s">
        <v>88</v>
      </c>
      <c r="G81" s="19">
        <v>-3000</v>
      </c>
      <c r="H81" s="19">
        <v>-3000</v>
      </c>
      <c r="I81" s="19">
        <v>0</v>
      </c>
      <c r="J81" s="19">
        <v>0</v>
      </c>
      <c r="K81" s="19">
        <v>0</v>
      </c>
    </row>
    <row r="82" spans="1:11" x14ac:dyDescent="0.3">
      <c r="A82" s="19" t="s">
        <v>82</v>
      </c>
      <c r="B82" s="19" t="s">
        <v>36</v>
      </c>
      <c r="C82" s="19" t="s">
        <v>43</v>
      </c>
      <c r="D82" s="19" t="s">
        <v>101</v>
      </c>
      <c r="E82" s="19" t="s">
        <v>37</v>
      </c>
      <c r="F82" s="19" t="s">
        <v>62</v>
      </c>
      <c r="G82" s="19">
        <v>-2300</v>
      </c>
      <c r="H82" s="19">
        <v>-800</v>
      </c>
      <c r="I82" s="19">
        <v>0</v>
      </c>
      <c r="J82" s="19">
        <v>-1500</v>
      </c>
      <c r="K82" s="19">
        <v>0</v>
      </c>
    </row>
    <row r="83" spans="1:11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x14ac:dyDescent="0.3">
      <c r="A84" s="19" t="s">
        <v>129</v>
      </c>
      <c r="B84" s="19" t="s">
        <v>36</v>
      </c>
      <c r="C84" s="19" t="s">
        <v>43</v>
      </c>
      <c r="D84" s="19" t="s">
        <v>102</v>
      </c>
      <c r="E84" s="19"/>
      <c r="F84" s="19"/>
      <c r="G84" s="19">
        <f>G85</f>
        <v>-500</v>
      </c>
      <c r="H84" s="19">
        <f t="shared" ref="H84:K85" si="24">H85</f>
        <v>-500</v>
      </c>
      <c r="I84" s="19">
        <f t="shared" si="24"/>
        <v>0</v>
      </c>
      <c r="J84" s="19">
        <f t="shared" si="24"/>
        <v>0</v>
      </c>
      <c r="K84" s="19">
        <f t="shared" si="24"/>
        <v>0</v>
      </c>
    </row>
    <row r="85" spans="1:11" ht="45" x14ac:dyDescent="0.3">
      <c r="A85" s="18" t="s">
        <v>40</v>
      </c>
      <c r="B85" s="19" t="s">
        <v>36</v>
      </c>
      <c r="C85" s="19" t="s">
        <v>43</v>
      </c>
      <c r="D85" s="19" t="s">
        <v>102</v>
      </c>
      <c r="E85" s="19" t="s">
        <v>37</v>
      </c>
      <c r="F85" s="19"/>
      <c r="G85" s="19">
        <f>G86</f>
        <v>-500</v>
      </c>
      <c r="H85" s="19">
        <f t="shared" si="24"/>
        <v>-500</v>
      </c>
      <c r="I85" s="19">
        <f t="shared" si="24"/>
        <v>0</v>
      </c>
      <c r="J85" s="19">
        <f t="shared" si="24"/>
        <v>0</v>
      </c>
      <c r="K85" s="19">
        <f t="shared" si="24"/>
        <v>0</v>
      </c>
    </row>
    <row r="86" spans="1:11" x14ac:dyDescent="0.3">
      <c r="A86" s="19" t="s">
        <v>80</v>
      </c>
      <c r="B86" s="19" t="s">
        <v>36</v>
      </c>
      <c r="C86" s="19" t="s">
        <v>43</v>
      </c>
      <c r="D86" s="19" t="s">
        <v>102</v>
      </c>
      <c r="E86" s="19" t="s">
        <v>37</v>
      </c>
      <c r="F86" s="19" t="s">
        <v>57</v>
      </c>
      <c r="G86" s="19">
        <v>-500</v>
      </c>
      <c r="H86" s="19">
        <v>-500</v>
      </c>
      <c r="I86" s="19">
        <v>0</v>
      </c>
      <c r="J86" s="19">
        <v>0</v>
      </c>
      <c r="K86" s="19">
        <v>0</v>
      </c>
    </row>
    <row r="87" spans="1:11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3">
      <c r="A88" s="19" t="s">
        <v>76</v>
      </c>
      <c r="B88" s="19" t="s">
        <v>36</v>
      </c>
      <c r="C88" s="19" t="s">
        <v>43</v>
      </c>
      <c r="D88" s="19" t="s">
        <v>61</v>
      </c>
      <c r="E88" s="19"/>
      <c r="F88" s="19"/>
      <c r="G88" s="19">
        <f>G89</f>
        <v>-20700</v>
      </c>
      <c r="H88" s="19">
        <f t="shared" ref="H88:K88" si="25">H89</f>
        <v>-15000</v>
      </c>
      <c r="I88" s="19">
        <f t="shared" si="25"/>
        <v>0</v>
      </c>
      <c r="J88" s="19">
        <f t="shared" si="25"/>
        <v>-5700</v>
      </c>
      <c r="K88" s="19">
        <f t="shared" si="25"/>
        <v>0</v>
      </c>
    </row>
    <row r="89" spans="1:11" ht="45" x14ac:dyDescent="0.3">
      <c r="A89" s="18" t="s">
        <v>40</v>
      </c>
      <c r="B89" s="19" t="s">
        <v>36</v>
      </c>
      <c r="C89" s="19" t="s">
        <v>43</v>
      </c>
      <c r="D89" s="19" t="s">
        <v>61</v>
      </c>
      <c r="E89" s="19" t="s">
        <v>37</v>
      </c>
      <c r="F89" s="19"/>
      <c r="G89" s="19">
        <f>G90+G91</f>
        <v>-20700</v>
      </c>
      <c r="H89" s="19">
        <f t="shared" ref="H89:K89" si="26">H90+H91</f>
        <v>-15000</v>
      </c>
      <c r="I89" s="19">
        <f t="shared" si="26"/>
        <v>0</v>
      </c>
      <c r="J89" s="19">
        <f t="shared" si="26"/>
        <v>-5700</v>
      </c>
      <c r="K89" s="19">
        <f t="shared" si="26"/>
        <v>0</v>
      </c>
    </row>
    <row r="90" spans="1:11" x14ac:dyDescent="0.3">
      <c r="A90" s="20" t="s">
        <v>113</v>
      </c>
      <c r="B90" s="19" t="s">
        <v>36</v>
      </c>
      <c r="C90" s="19" t="s">
        <v>43</v>
      </c>
      <c r="D90" s="19" t="s">
        <v>61</v>
      </c>
      <c r="E90" s="19" t="s">
        <v>37</v>
      </c>
      <c r="F90" s="19" t="s">
        <v>88</v>
      </c>
      <c r="G90" s="19">
        <v>-10700</v>
      </c>
      <c r="H90" s="19">
        <v>-5000</v>
      </c>
      <c r="I90" s="19">
        <v>0</v>
      </c>
      <c r="J90" s="19">
        <v>-5700</v>
      </c>
      <c r="K90" s="19">
        <v>0</v>
      </c>
    </row>
    <row r="91" spans="1:11" x14ac:dyDescent="0.3">
      <c r="A91" s="19" t="s">
        <v>80</v>
      </c>
      <c r="B91" s="19" t="s">
        <v>36</v>
      </c>
      <c r="C91" s="19" t="s">
        <v>43</v>
      </c>
      <c r="D91" s="19" t="s">
        <v>61</v>
      </c>
      <c r="E91" s="19" t="s">
        <v>37</v>
      </c>
      <c r="F91" s="19" t="s">
        <v>57</v>
      </c>
      <c r="G91" s="19">
        <v>-10000</v>
      </c>
      <c r="H91" s="19">
        <v>-10000</v>
      </c>
      <c r="I91" s="19">
        <v>0</v>
      </c>
      <c r="J91" s="19">
        <v>0</v>
      </c>
      <c r="K91" s="19">
        <v>0</v>
      </c>
    </row>
    <row r="92" spans="1:1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x14ac:dyDescent="0.3">
      <c r="A93" s="19" t="s">
        <v>72</v>
      </c>
      <c r="B93" s="19" t="s">
        <v>36</v>
      </c>
      <c r="C93" s="19" t="s">
        <v>63</v>
      </c>
      <c r="D93" s="19"/>
      <c r="E93" s="19"/>
      <c r="F93" s="19"/>
      <c r="G93" s="19">
        <f>G94</f>
        <v>-554.6</v>
      </c>
      <c r="H93" s="19">
        <f t="shared" ref="H93:K95" si="27">H94</f>
        <v>-250</v>
      </c>
      <c r="I93" s="19">
        <f t="shared" si="27"/>
        <v>-54.6</v>
      </c>
      <c r="J93" s="19">
        <f t="shared" si="27"/>
        <v>0</v>
      </c>
      <c r="K93" s="19">
        <f t="shared" si="27"/>
        <v>-250</v>
      </c>
    </row>
    <row r="94" spans="1:11" x14ac:dyDescent="0.3">
      <c r="A94" s="19" t="s">
        <v>77</v>
      </c>
      <c r="B94" s="19" t="s">
        <v>36</v>
      </c>
      <c r="C94" s="19" t="s">
        <v>63</v>
      </c>
      <c r="D94" s="19" t="s">
        <v>64</v>
      </c>
      <c r="E94" s="19"/>
      <c r="F94" s="19"/>
      <c r="G94" s="19">
        <f>G95</f>
        <v>-554.6</v>
      </c>
      <c r="H94" s="19">
        <f t="shared" si="27"/>
        <v>-250</v>
      </c>
      <c r="I94" s="19">
        <f t="shared" si="27"/>
        <v>-54.6</v>
      </c>
      <c r="J94" s="19">
        <f t="shared" si="27"/>
        <v>0</v>
      </c>
      <c r="K94" s="19">
        <f t="shared" si="27"/>
        <v>-250</v>
      </c>
    </row>
    <row r="95" spans="1:11" ht="45" x14ac:dyDescent="0.3">
      <c r="A95" s="18" t="s">
        <v>40</v>
      </c>
      <c r="B95" s="19" t="s">
        <v>36</v>
      </c>
      <c r="C95" s="19" t="s">
        <v>63</v>
      </c>
      <c r="D95" s="19" t="s">
        <v>64</v>
      </c>
      <c r="E95" s="19" t="s">
        <v>37</v>
      </c>
      <c r="F95" s="19"/>
      <c r="G95" s="19">
        <f>G96</f>
        <v>-554.6</v>
      </c>
      <c r="H95" s="19">
        <f t="shared" si="27"/>
        <v>-250</v>
      </c>
      <c r="I95" s="19">
        <f t="shared" si="27"/>
        <v>-54.6</v>
      </c>
      <c r="J95" s="19">
        <f t="shared" si="27"/>
        <v>0</v>
      </c>
      <c r="K95" s="19">
        <f t="shared" si="27"/>
        <v>-250</v>
      </c>
    </row>
    <row r="96" spans="1:11" x14ac:dyDescent="0.3">
      <c r="A96" s="19" t="s">
        <v>84</v>
      </c>
      <c r="B96" s="19" t="s">
        <v>36</v>
      </c>
      <c r="C96" s="19" t="s">
        <v>63</v>
      </c>
      <c r="D96" s="19" t="s">
        <v>64</v>
      </c>
      <c r="E96" s="19" t="s">
        <v>37</v>
      </c>
      <c r="F96" s="19" t="s">
        <v>65</v>
      </c>
      <c r="G96" s="19">
        <v>-554.6</v>
      </c>
      <c r="H96" s="19">
        <v>-250</v>
      </c>
      <c r="I96" s="19">
        <v>-54.6</v>
      </c>
      <c r="J96" s="19">
        <v>0</v>
      </c>
      <c r="K96" s="19">
        <v>-250</v>
      </c>
    </row>
    <row r="97" spans="1:11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x14ac:dyDescent="0.3">
      <c r="A98" s="19" t="s">
        <v>137</v>
      </c>
      <c r="B98" s="19" t="s">
        <v>36</v>
      </c>
      <c r="C98" s="19" t="s">
        <v>103</v>
      </c>
      <c r="D98" s="19"/>
      <c r="E98" s="19"/>
      <c r="F98" s="19"/>
      <c r="G98" s="19">
        <f>G99</f>
        <v>-5300</v>
      </c>
      <c r="H98" s="19">
        <f t="shared" ref="H98:K100" si="28">H99</f>
        <v>0</v>
      </c>
      <c r="I98" s="19">
        <f t="shared" si="28"/>
        <v>0</v>
      </c>
      <c r="J98" s="19">
        <f t="shared" si="28"/>
        <v>0</v>
      </c>
      <c r="K98" s="19">
        <f t="shared" si="28"/>
        <v>-5300</v>
      </c>
    </row>
    <row r="99" spans="1:11" ht="42.75" x14ac:dyDescent="0.3">
      <c r="A99" s="19" t="s">
        <v>130</v>
      </c>
      <c r="B99" s="19" t="s">
        <v>36</v>
      </c>
      <c r="C99" s="19" t="s">
        <v>103</v>
      </c>
      <c r="D99" s="19" t="s">
        <v>104</v>
      </c>
      <c r="E99" s="19"/>
      <c r="F99" s="19"/>
      <c r="G99" s="19">
        <f>G100</f>
        <v>-5300</v>
      </c>
      <c r="H99" s="19">
        <f t="shared" si="28"/>
        <v>0</v>
      </c>
      <c r="I99" s="19">
        <f t="shared" si="28"/>
        <v>0</v>
      </c>
      <c r="J99" s="19">
        <f t="shared" si="28"/>
        <v>0</v>
      </c>
      <c r="K99" s="19">
        <f t="shared" si="28"/>
        <v>-5300</v>
      </c>
    </row>
    <row r="100" spans="1:11" x14ac:dyDescent="0.3">
      <c r="A100" s="19" t="s">
        <v>119</v>
      </c>
      <c r="B100" s="19" t="s">
        <v>36</v>
      </c>
      <c r="C100" s="19" t="s">
        <v>103</v>
      </c>
      <c r="D100" s="19" t="s">
        <v>104</v>
      </c>
      <c r="E100" s="19" t="s">
        <v>105</v>
      </c>
      <c r="F100" s="19"/>
      <c r="G100" s="19">
        <f>G101</f>
        <v>-5300</v>
      </c>
      <c r="H100" s="19">
        <f t="shared" si="28"/>
        <v>0</v>
      </c>
      <c r="I100" s="19">
        <f t="shared" si="28"/>
        <v>0</v>
      </c>
      <c r="J100" s="19">
        <f t="shared" si="28"/>
        <v>0</v>
      </c>
      <c r="K100" s="19">
        <f t="shared" si="28"/>
        <v>-5300</v>
      </c>
    </row>
    <row r="101" spans="1:11" ht="28.5" x14ac:dyDescent="0.3">
      <c r="A101" s="19" t="s">
        <v>124</v>
      </c>
      <c r="B101" s="19" t="s">
        <v>36</v>
      </c>
      <c r="C101" s="19" t="s">
        <v>103</v>
      </c>
      <c r="D101" s="19" t="s">
        <v>104</v>
      </c>
      <c r="E101" s="19" t="s">
        <v>105</v>
      </c>
      <c r="F101" s="19" t="s">
        <v>106</v>
      </c>
      <c r="G101" s="19">
        <v>-5300</v>
      </c>
      <c r="H101" s="19">
        <v>0</v>
      </c>
      <c r="I101" s="19">
        <v>0</v>
      </c>
      <c r="J101" s="19">
        <v>0</v>
      </c>
      <c r="K101" s="19">
        <v>-5300</v>
      </c>
    </row>
    <row r="102" spans="1:11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x14ac:dyDescent="0.3">
      <c r="A103" s="19" t="s">
        <v>138</v>
      </c>
      <c r="B103" s="19" t="s">
        <v>36</v>
      </c>
      <c r="C103" s="19" t="s">
        <v>107</v>
      </c>
      <c r="D103" s="19"/>
      <c r="E103" s="19"/>
      <c r="F103" s="19"/>
      <c r="G103" s="19">
        <f>G104</f>
        <v>-25000</v>
      </c>
      <c r="H103" s="19">
        <f t="shared" ref="H103:K104" si="29">H104</f>
        <v>0</v>
      </c>
      <c r="I103" s="19">
        <f t="shared" si="29"/>
        <v>-10000</v>
      </c>
      <c r="J103" s="19">
        <f t="shared" si="29"/>
        <v>-7500</v>
      </c>
      <c r="K103" s="19">
        <f t="shared" si="29"/>
        <v>-7500</v>
      </c>
    </row>
    <row r="104" spans="1:11" x14ac:dyDescent="0.3">
      <c r="A104" s="19" t="s">
        <v>131</v>
      </c>
      <c r="B104" s="19" t="s">
        <v>36</v>
      </c>
      <c r="C104" s="19" t="s">
        <v>107</v>
      </c>
      <c r="D104" s="19" t="s">
        <v>108</v>
      </c>
      <c r="E104" s="19"/>
      <c r="F104" s="19"/>
      <c r="G104" s="19">
        <f>G105</f>
        <v>-25000</v>
      </c>
      <c r="H104" s="19">
        <f t="shared" si="29"/>
        <v>0</v>
      </c>
      <c r="I104" s="19">
        <f t="shared" si="29"/>
        <v>-10000</v>
      </c>
      <c r="J104" s="19">
        <f t="shared" si="29"/>
        <v>-7500</v>
      </c>
      <c r="K104" s="19">
        <f t="shared" si="29"/>
        <v>-7500</v>
      </c>
    </row>
    <row r="105" spans="1:11" ht="45" x14ac:dyDescent="0.3">
      <c r="A105" s="18" t="s">
        <v>40</v>
      </c>
      <c r="B105" s="19" t="s">
        <v>36</v>
      </c>
      <c r="C105" s="19" t="s">
        <v>107</v>
      </c>
      <c r="D105" s="19" t="s">
        <v>108</v>
      </c>
      <c r="E105" s="19" t="s">
        <v>37</v>
      </c>
      <c r="F105" s="19"/>
      <c r="G105" s="19">
        <f>G106+G107</f>
        <v>-25000</v>
      </c>
      <c r="H105" s="19">
        <f t="shared" ref="H105:K105" si="30">H106+H107</f>
        <v>0</v>
      </c>
      <c r="I105" s="19">
        <f t="shared" si="30"/>
        <v>-10000</v>
      </c>
      <c r="J105" s="19">
        <f t="shared" si="30"/>
        <v>-7500</v>
      </c>
      <c r="K105" s="19">
        <f t="shared" si="30"/>
        <v>-7500</v>
      </c>
    </row>
    <row r="106" spans="1:11" x14ac:dyDescent="0.3">
      <c r="A106" s="19" t="s">
        <v>82</v>
      </c>
      <c r="B106" s="19" t="s">
        <v>36</v>
      </c>
      <c r="C106" s="19" t="s">
        <v>107</v>
      </c>
      <c r="D106" s="19" t="s">
        <v>108</v>
      </c>
      <c r="E106" s="19" t="s">
        <v>37</v>
      </c>
      <c r="F106" s="19" t="s">
        <v>62</v>
      </c>
      <c r="G106" s="19">
        <v>-10000</v>
      </c>
      <c r="H106" s="19">
        <v>0</v>
      </c>
      <c r="I106" s="19">
        <v>-10000</v>
      </c>
      <c r="J106" s="19">
        <v>0</v>
      </c>
      <c r="K106" s="19">
        <v>0</v>
      </c>
    </row>
    <row r="107" spans="1:11" x14ac:dyDescent="0.3">
      <c r="A107" s="19" t="s">
        <v>80</v>
      </c>
      <c r="B107" s="19" t="s">
        <v>36</v>
      </c>
      <c r="C107" s="19" t="s">
        <v>107</v>
      </c>
      <c r="D107" s="19" t="s">
        <v>108</v>
      </c>
      <c r="E107" s="19" t="s">
        <v>37</v>
      </c>
      <c r="F107" s="19" t="s">
        <v>57</v>
      </c>
      <c r="G107" s="19">
        <v>-15000</v>
      </c>
      <c r="H107" s="19">
        <v>0</v>
      </c>
      <c r="I107" s="19">
        <v>0</v>
      </c>
      <c r="J107" s="19">
        <v>-7500</v>
      </c>
      <c r="K107" s="19">
        <v>-7500</v>
      </c>
    </row>
    <row r="108" spans="1:11" x14ac:dyDescent="0.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x14ac:dyDescent="0.3">
      <c r="A109" s="18" t="s">
        <v>48</v>
      </c>
      <c r="B109" s="19" t="s">
        <v>36</v>
      </c>
      <c r="C109" s="19" t="s">
        <v>45</v>
      </c>
      <c r="D109" s="19"/>
      <c r="E109" s="19"/>
      <c r="F109" s="19"/>
      <c r="G109" s="19">
        <f>G110+G123+G128</f>
        <v>14100</v>
      </c>
      <c r="H109" s="19">
        <f t="shared" ref="H109:K109" si="31">H110+H123+H128</f>
        <v>-29750</v>
      </c>
      <c r="I109" s="19">
        <f t="shared" si="31"/>
        <v>-550</v>
      </c>
      <c r="J109" s="19">
        <f t="shared" si="31"/>
        <v>-500</v>
      </c>
      <c r="K109" s="19">
        <f t="shared" si="31"/>
        <v>44900</v>
      </c>
    </row>
    <row r="110" spans="1:11" ht="30" x14ac:dyDescent="0.3">
      <c r="A110" s="18" t="s">
        <v>68</v>
      </c>
      <c r="B110" s="19" t="s">
        <v>36</v>
      </c>
      <c r="C110" s="19" t="s">
        <v>45</v>
      </c>
      <c r="D110" s="19" t="s">
        <v>66</v>
      </c>
      <c r="E110" s="19"/>
      <c r="F110" s="19"/>
      <c r="G110" s="19">
        <f>G111+G115</f>
        <v>-6200</v>
      </c>
      <c r="H110" s="19">
        <f t="shared" ref="H110:K110" si="32">H111+H115</f>
        <v>-27100</v>
      </c>
      <c r="I110" s="19">
        <f t="shared" si="32"/>
        <v>-500</v>
      </c>
      <c r="J110" s="19">
        <f t="shared" si="32"/>
        <v>-500</v>
      </c>
      <c r="K110" s="19">
        <f t="shared" si="32"/>
        <v>21900</v>
      </c>
    </row>
    <row r="111" spans="1:11" ht="28.5" x14ac:dyDescent="0.3">
      <c r="A111" s="19" t="s">
        <v>120</v>
      </c>
      <c r="B111" s="19" t="s">
        <v>36</v>
      </c>
      <c r="C111" s="19" t="s">
        <v>45</v>
      </c>
      <c r="D111" s="19" t="s">
        <v>66</v>
      </c>
      <c r="E111" s="19" t="s">
        <v>109</v>
      </c>
      <c r="F111" s="19"/>
      <c r="G111" s="19">
        <f>G112+G113</f>
        <v>-18700</v>
      </c>
      <c r="H111" s="19">
        <f t="shared" ref="H111:K111" si="33">H112+H113</f>
        <v>-25700</v>
      </c>
      <c r="I111" s="19">
        <f t="shared" si="33"/>
        <v>0</v>
      </c>
      <c r="J111" s="19">
        <f t="shared" si="33"/>
        <v>0</v>
      </c>
      <c r="K111" s="19">
        <f t="shared" si="33"/>
        <v>7000</v>
      </c>
    </row>
    <row r="112" spans="1:11" x14ac:dyDescent="0.3">
      <c r="A112" s="19" t="s">
        <v>50</v>
      </c>
      <c r="B112" s="19" t="s">
        <v>36</v>
      </c>
      <c r="C112" s="19" t="s">
        <v>45</v>
      </c>
      <c r="D112" s="19" t="s">
        <v>66</v>
      </c>
      <c r="E112" s="19" t="s">
        <v>109</v>
      </c>
      <c r="F112" s="19" t="s">
        <v>46</v>
      </c>
      <c r="G112" s="19">
        <v>-25700</v>
      </c>
      <c r="H112" s="19">
        <v>-25700</v>
      </c>
      <c r="I112" s="19">
        <v>0</v>
      </c>
      <c r="J112" s="19">
        <v>0</v>
      </c>
      <c r="K112" s="19">
        <v>0</v>
      </c>
    </row>
    <row r="113" spans="1:11" x14ac:dyDescent="0.3">
      <c r="A113" s="19" t="s">
        <v>79</v>
      </c>
      <c r="B113" s="19" t="s">
        <v>36</v>
      </c>
      <c r="C113" s="19" t="s">
        <v>45</v>
      </c>
      <c r="D113" s="19" t="s">
        <v>66</v>
      </c>
      <c r="E113" s="19" t="s">
        <v>109</v>
      </c>
      <c r="F113" s="19" t="s">
        <v>54</v>
      </c>
      <c r="G113" s="19">
        <v>7000</v>
      </c>
      <c r="H113" s="19">
        <v>0</v>
      </c>
      <c r="I113" s="19">
        <v>0</v>
      </c>
      <c r="J113" s="19">
        <v>0</v>
      </c>
      <c r="K113" s="19">
        <v>7000</v>
      </c>
    </row>
    <row r="114" spans="1:11" x14ac:dyDescent="0.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ht="45" x14ac:dyDescent="0.3">
      <c r="A115" s="18" t="s">
        <v>40</v>
      </c>
      <c r="B115" s="19" t="s">
        <v>36</v>
      </c>
      <c r="C115" s="19" t="s">
        <v>45</v>
      </c>
      <c r="D115" s="19" t="s">
        <v>66</v>
      </c>
      <c r="E115" s="19" t="s">
        <v>37</v>
      </c>
      <c r="F115" s="19"/>
      <c r="G115" s="19">
        <f>G117+G116+G119+G118+G120+G121</f>
        <v>12500</v>
      </c>
      <c r="H115" s="19">
        <f t="shared" ref="H115:K115" si="34">H117+H116+H119+H118+H120+H121</f>
        <v>-1400</v>
      </c>
      <c r="I115" s="19">
        <f t="shared" si="34"/>
        <v>-500</v>
      </c>
      <c r="J115" s="19">
        <f t="shared" si="34"/>
        <v>-500</v>
      </c>
      <c r="K115" s="19">
        <f t="shared" si="34"/>
        <v>14900</v>
      </c>
    </row>
    <row r="116" spans="1:11" x14ac:dyDescent="0.3">
      <c r="A116" s="19" t="s">
        <v>83</v>
      </c>
      <c r="B116" s="19" t="s">
        <v>36</v>
      </c>
      <c r="C116" s="19" t="s">
        <v>45</v>
      </c>
      <c r="D116" s="19" t="s">
        <v>66</v>
      </c>
      <c r="E116" s="19" t="s">
        <v>37</v>
      </c>
      <c r="F116" s="19" t="s">
        <v>67</v>
      </c>
      <c r="G116" s="19">
        <v>200</v>
      </c>
      <c r="H116" s="19">
        <v>0</v>
      </c>
      <c r="I116" s="19">
        <v>0</v>
      </c>
      <c r="J116" s="19">
        <v>0</v>
      </c>
      <c r="K116" s="19">
        <v>200</v>
      </c>
    </row>
    <row r="117" spans="1:11" x14ac:dyDescent="0.3">
      <c r="A117" s="20" t="s">
        <v>113</v>
      </c>
      <c r="B117" s="19" t="s">
        <v>36</v>
      </c>
      <c r="C117" s="19" t="s">
        <v>45</v>
      </c>
      <c r="D117" s="19" t="s">
        <v>66</v>
      </c>
      <c r="E117" s="19" t="s">
        <v>37</v>
      </c>
      <c r="F117" s="19" t="s">
        <v>88</v>
      </c>
      <c r="G117" s="19">
        <v>8000</v>
      </c>
      <c r="H117" s="19">
        <v>0</v>
      </c>
      <c r="I117" s="19">
        <v>0</v>
      </c>
      <c r="J117" s="19">
        <v>0</v>
      </c>
      <c r="K117" s="19">
        <v>8000</v>
      </c>
    </row>
    <row r="118" spans="1:11" x14ac:dyDescent="0.3">
      <c r="A118" s="20" t="s">
        <v>81</v>
      </c>
      <c r="B118" s="19" t="s">
        <v>36</v>
      </c>
      <c r="C118" s="19" t="s">
        <v>45</v>
      </c>
      <c r="D118" s="19" t="s">
        <v>66</v>
      </c>
      <c r="E118" s="19" t="s">
        <v>37</v>
      </c>
      <c r="F118" s="19" t="s">
        <v>60</v>
      </c>
      <c r="G118" s="19">
        <v>5200</v>
      </c>
      <c r="H118" s="19">
        <v>0</v>
      </c>
      <c r="I118" s="19">
        <v>0</v>
      </c>
      <c r="J118" s="19">
        <v>0</v>
      </c>
      <c r="K118" s="19">
        <v>5200</v>
      </c>
    </row>
    <row r="119" spans="1:11" x14ac:dyDescent="0.3">
      <c r="A119" s="19" t="s">
        <v>84</v>
      </c>
      <c r="B119" s="19" t="s">
        <v>36</v>
      </c>
      <c r="C119" s="19" t="s">
        <v>45</v>
      </c>
      <c r="D119" s="19" t="s">
        <v>66</v>
      </c>
      <c r="E119" s="19" t="s">
        <v>37</v>
      </c>
      <c r="F119" s="19" t="s">
        <v>65</v>
      </c>
      <c r="G119" s="19">
        <v>-2000</v>
      </c>
      <c r="H119" s="19">
        <v>-500</v>
      </c>
      <c r="I119" s="19">
        <v>-500</v>
      </c>
      <c r="J119" s="19">
        <v>-500</v>
      </c>
      <c r="K119" s="19">
        <v>-500</v>
      </c>
    </row>
    <row r="120" spans="1:11" x14ac:dyDescent="0.3">
      <c r="A120" s="19" t="s">
        <v>82</v>
      </c>
      <c r="B120" s="19" t="s">
        <v>36</v>
      </c>
      <c r="C120" s="19" t="s">
        <v>45</v>
      </c>
      <c r="D120" s="19" t="s">
        <v>66</v>
      </c>
      <c r="E120" s="19" t="s">
        <v>37</v>
      </c>
      <c r="F120" s="19" t="s">
        <v>62</v>
      </c>
      <c r="G120" s="19">
        <v>2000</v>
      </c>
      <c r="H120" s="19">
        <v>0</v>
      </c>
      <c r="I120" s="19">
        <v>0</v>
      </c>
      <c r="J120" s="19">
        <v>0</v>
      </c>
      <c r="K120" s="19">
        <v>2000</v>
      </c>
    </row>
    <row r="121" spans="1:11" x14ac:dyDescent="0.3">
      <c r="A121" s="19" t="s">
        <v>84</v>
      </c>
      <c r="B121" s="19" t="s">
        <v>36</v>
      </c>
      <c r="C121" s="19" t="s">
        <v>45</v>
      </c>
      <c r="D121" s="19" t="s">
        <v>66</v>
      </c>
      <c r="E121" s="19" t="s">
        <v>110</v>
      </c>
      <c r="F121" s="19" t="s">
        <v>65</v>
      </c>
      <c r="G121" s="19">
        <v>-900</v>
      </c>
      <c r="H121" s="19">
        <v>-900</v>
      </c>
      <c r="I121" s="19">
        <v>0</v>
      </c>
      <c r="J121" s="19">
        <v>0</v>
      </c>
      <c r="K121" s="19">
        <v>0</v>
      </c>
    </row>
    <row r="122" spans="1:11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ht="28.5" x14ac:dyDescent="0.3">
      <c r="A123" s="19" t="s">
        <v>132</v>
      </c>
      <c r="B123" s="19" t="s">
        <v>36</v>
      </c>
      <c r="C123" s="19" t="s">
        <v>45</v>
      </c>
      <c r="D123" s="19" t="s">
        <v>111</v>
      </c>
      <c r="E123" s="19"/>
      <c r="F123" s="19"/>
      <c r="G123" s="19">
        <f>G124</f>
        <v>21600</v>
      </c>
      <c r="H123" s="19">
        <f t="shared" ref="H123:K123" si="35">H124</f>
        <v>-400</v>
      </c>
      <c r="I123" s="19">
        <f t="shared" si="35"/>
        <v>0</v>
      </c>
      <c r="J123" s="19">
        <f t="shared" si="35"/>
        <v>0</v>
      </c>
      <c r="K123" s="19">
        <f t="shared" si="35"/>
        <v>22000</v>
      </c>
    </row>
    <row r="124" spans="1:11" ht="28.5" x14ac:dyDescent="0.3">
      <c r="A124" s="19" t="s">
        <v>120</v>
      </c>
      <c r="B124" s="19" t="s">
        <v>36</v>
      </c>
      <c r="C124" s="19" t="s">
        <v>45</v>
      </c>
      <c r="D124" s="19" t="s">
        <v>111</v>
      </c>
      <c r="E124" s="19" t="s">
        <v>109</v>
      </c>
      <c r="F124" s="19"/>
      <c r="G124" s="19">
        <f>G125+G126</f>
        <v>21600</v>
      </c>
      <c r="H124" s="19">
        <f t="shared" ref="H124:K124" si="36">H125+H126</f>
        <v>-400</v>
      </c>
      <c r="I124" s="19">
        <f t="shared" si="36"/>
        <v>0</v>
      </c>
      <c r="J124" s="19">
        <f t="shared" si="36"/>
        <v>0</v>
      </c>
      <c r="K124" s="19">
        <f t="shared" si="36"/>
        <v>22000</v>
      </c>
    </row>
    <row r="125" spans="1:11" x14ac:dyDescent="0.3">
      <c r="A125" s="19" t="s">
        <v>50</v>
      </c>
      <c r="B125" s="19" t="s">
        <v>36</v>
      </c>
      <c r="C125" s="19" t="s">
        <v>45</v>
      </c>
      <c r="D125" s="19" t="s">
        <v>111</v>
      </c>
      <c r="E125" s="19" t="s">
        <v>109</v>
      </c>
      <c r="F125" s="19" t="s">
        <v>46</v>
      </c>
      <c r="G125" s="19">
        <v>22000</v>
      </c>
      <c r="H125" s="19">
        <v>0</v>
      </c>
      <c r="I125" s="19">
        <v>0</v>
      </c>
      <c r="J125" s="19">
        <v>0</v>
      </c>
      <c r="K125" s="19">
        <v>22000</v>
      </c>
    </row>
    <row r="126" spans="1:11" x14ac:dyDescent="0.3">
      <c r="A126" s="19" t="s">
        <v>79</v>
      </c>
      <c r="B126" s="19" t="s">
        <v>36</v>
      </c>
      <c r="C126" s="19" t="s">
        <v>45</v>
      </c>
      <c r="D126" s="19" t="s">
        <v>111</v>
      </c>
      <c r="E126" s="19" t="s">
        <v>109</v>
      </c>
      <c r="F126" s="19" t="s">
        <v>54</v>
      </c>
      <c r="G126" s="19">
        <v>-400</v>
      </c>
      <c r="H126" s="19">
        <v>-400</v>
      </c>
      <c r="I126" s="19">
        <v>0</v>
      </c>
      <c r="J126" s="19">
        <v>0</v>
      </c>
      <c r="K126" s="19">
        <v>0</v>
      </c>
    </row>
    <row r="127" spans="1:11" x14ac:dyDescent="0.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ht="28.5" x14ac:dyDescent="0.3">
      <c r="A128" s="19" t="s">
        <v>133</v>
      </c>
      <c r="B128" s="19" t="s">
        <v>36</v>
      </c>
      <c r="C128" s="19" t="s">
        <v>45</v>
      </c>
      <c r="D128" s="19" t="s">
        <v>112</v>
      </c>
      <c r="E128" s="19"/>
      <c r="F128" s="19"/>
      <c r="G128" s="19">
        <f>G129+G132</f>
        <v>-1300</v>
      </c>
      <c r="H128" s="19">
        <f t="shared" ref="H128:K128" si="37">H129+H132</f>
        <v>-2250</v>
      </c>
      <c r="I128" s="19">
        <f t="shared" si="37"/>
        <v>-50</v>
      </c>
      <c r="J128" s="19">
        <f t="shared" si="37"/>
        <v>0</v>
      </c>
      <c r="K128" s="19">
        <f t="shared" si="37"/>
        <v>1000</v>
      </c>
    </row>
    <row r="129" spans="1:11" ht="28.5" x14ac:dyDescent="0.3">
      <c r="A129" s="19" t="s">
        <v>115</v>
      </c>
      <c r="B129" s="19" t="s">
        <v>36</v>
      </c>
      <c r="C129" s="19" t="s">
        <v>45</v>
      </c>
      <c r="D129" s="19" t="s">
        <v>112</v>
      </c>
      <c r="E129" s="19" t="s">
        <v>90</v>
      </c>
      <c r="F129" s="19"/>
      <c r="G129" s="19">
        <f>G130</f>
        <v>-2300</v>
      </c>
      <c r="H129" s="19">
        <f t="shared" ref="H129:K129" si="38">H130</f>
        <v>-2250</v>
      </c>
      <c r="I129" s="19">
        <f t="shared" si="38"/>
        <v>-50</v>
      </c>
      <c r="J129" s="19">
        <f t="shared" si="38"/>
        <v>0</v>
      </c>
      <c r="K129" s="19">
        <f t="shared" si="38"/>
        <v>0</v>
      </c>
    </row>
    <row r="130" spans="1:11" x14ac:dyDescent="0.3">
      <c r="A130" s="19" t="s">
        <v>84</v>
      </c>
      <c r="B130" s="19" t="s">
        <v>36</v>
      </c>
      <c r="C130" s="19" t="s">
        <v>45</v>
      </c>
      <c r="D130" s="19" t="s">
        <v>112</v>
      </c>
      <c r="E130" s="19" t="s">
        <v>90</v>
      </c>
      <c r="F130" s="19" t="s">
        <v>65</v>
      </c>
      <c r="G130" s="19">
        <v>-2300</v>
      </c>
      <c r="H130" s="19">
        <v>-2250</v>
      </c>
      <c r="I130" s="19">
        <v>-50</v>
      </c>
      <c r="J130" s="19">
        <v>0</v>
      </c>
      <c r="K130" s="19">
        <v>0</v>
      </c>
    </row>
    <row r="131" spans="1:11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x14ac:dyDescent="0.3">
      <c r="A132" s="19" t="s">
        <v>116</v>
      </c>
      <c r="B132" s="19" t="s">
        <v>36</v>
      </c>
      <c r="C132" s="19" t="s">
        <v>45</v>
      </c>
      <c r="D132" s="19" t="s">
        <v>112</v>
      </c>
      <c r="E132" s="19" t="s">
        <v>91</v>
      </c>
      <c r="F132" s="19"/>
      <c r="G132" s="19">
        <f>G133</f>
        <v>1000</v>
      </c>
      <c r="H132" s="19">
        <f t="shared" ref="H132:K132" si="39">H133</f>
        <v>0</v>
      </c>
      <c r="I132" s="19">
        <f t="shared" si="39"/>
        <v>0</v>
      </c>
      <c r="J132" s="19">
        <f t="shared" si="39"/>
        <v>0</v>
      </c>
      <c r="K132" s="19">
        <f t="shared" si="39"/>
        <v>1000</v>
      </c>
    </row>
    <row r="133" spans="1:11" x14ac:dyDescent="0.3">
      <c r="A133" s="19" t="s">
        <v>84</v>
      </c>
      <c r="B133" s="19" t="s">
        <v>36</v>
      </c>
      <c r="C133" s="19" t="s">
        <v>45</v>
      </c>
      <c r="D133" s="19" t="s">
        <v>112</v>
      </c>
      <c r="E133" s="19" t="s">
        <v>91</v>
      </c>
      <c r="F133" s="19" t="s">
        <v>65</v>
      </c>
      <c r="G133" s="19">
        <v>1000</v>
      </c>
      <c r="H133" s="19">
        <v>0</v>
      </c>
      <c r="I133" s="19">
        <v>0</v>
      </c>
      <c r="J133" s="19">
        <v>0</v>
      </c>
      <c r="K133" s="19">
        <v>1000</v>
      </c>
    </row>
    <row r="134" spans="1:11" ht="14.25" customHeight="1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1:11" x14ac:dyDescent="0.3">
      <c r="A135" s="5" t="s">
        <v>12</v>
      </c>
      <c r="B135" s="6"/>
      <c r="C135" s="6"/>
      <c r="D135" s="6"/>
      <c r="E135" s="6"/>
      <c r="F135" s="6"/>
      <c r="G135" s="7">
        <f>G109+G98+G103+G93+G77+G62+G69+G56+G51+G27+G18</f>
        <v>7.2759576141834259E-12</v>
      </c>
      <c r="H135" s="7">
        <f t="shared" ref="H135:K135" si="40">H109+H98+H103+H93+H77+H62+H69+H56+H51+H27+H18</f>
        <v>-167195.93</v>
      </c>
      <c r="I135" s="7">
        <f t="shared" si="40"/>
        <v>-91754.6</v>
      </c>
      <c r="J135" s="7">
        <f t="shared" si="40"/>
        <v>-15950</v>
      </c>
      <c r="K135" s="7">
        <f t="shared" si="40"/>
        <v>274900.53000000003</v>
      </c>
    </row>
    <row r="136" spans="1:11" ht="14.25" customHeight="1" x14ac:dyDescent="0.3">
      <c r="G136" s="17"/>
    </row>
    <row r="137" spans="1:11" ht="23.25" x14ac:dyDescent="0.3">
      <c r="A137" s="21" t="s">
        <v>34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11.25" customHeigh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ht="23.25" x14ac:dyDescent="0.3">
      <c r="A139" s="22" t="s">
        <v>35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2" spans="1:11" x14ac:dyDescent="0.3">
      <c r="C142" s="3"/>
      <c r="D142" s="3"/>
      <c r="E142" s="3"/>
      <c r="F142" s="3"/>
      <c r="G142" s="3"/>
      <c r="H142" s="3"/>
      <c r="I142" s="3"/>
    </row>
    <row r="143" spans="1:11" x14ac:dyDescent="0.3">
      <c r="C143" s="3"/>
      <c r="D143" s="3"/>
      <c r="E143" s="3"/>
      <c r="F143" s="3"/>
      <c r="G143" s="3"/>
      <c r="H143" s="3"/>
      <c r="I143" s="3"/>
    </row>
    <row r="144" spans="1:11" x14ac:dyDescent="0.3">
      <c r="C144" s="3"/>
      <c r="D144" s="3"/>
      <c r="E144" s="3"/>
      <c r="F144" s="3"/>
      <c r="G144" s="3"/>
      <c r="H144" s="3"/>
      <c r="I144" s="3"/>
    </row>
    <row r="145" spans="3:9" x14ac:dyDescent="0.3">
      <c r="C145" s="3"/>
      <c r="D145" s="3"/>
      <c r="E145" s="3"/>
      <c r="F145" s="3"/>
      <c r="G145" s="3"/>
      <c r="H145" s="3"/>
      <c r="I145" s="3"/>
    </row>
    <row r="146" spans="3:9" x14ac:dyDescent="0.3">
      <c r="C146" s="3"/>
      <c r="D146" s="3"/>
      <c r="E146" s="3"/>
      <c r="F146" s="3"/>
      <c r="G146" s="3"/>
      <c r="H146" s="3"/>
      <c r="I146" s="3"/>
    </row>
    <row r="147" spans="3:9" x14ac:dyDescent="0.3">
      <c r="C147" s="3"/>
      <c r="D147" s="3"/>
      <c r="E147" s="3"/>
      <c r="F147" s="3"/>
      <c r="G147" s="3"/>
      <c r="H147" s="3"/>
      <c r="I147" s="3"/>
    </row>
    <row r="148" spans="3:9" x14ac:dyDescent="0.3">
      <c r="C148" s="3"/>
      <c r="D148" s="3"/>
      <c r="E148" s="3"/>
      <c r="F148" s="3"/>
      <c r="G148" s="3"/>
      <c r="H148" s="3"/>
      <c r="I148" s="3"/>
    </row>
    <row r="149" spans="3:9" x14ac:dyDescent="0.3">
      <c r="C149" s="3"/>
      <c r="D149" s="3"/>
      <c r="E149" s="3"/>
      <c r="F149" s="3"/>
      <c r="G149" s="3"/>
      <c r="H149" s="3"/>
      <c r="I149" s="3"/>
    </row>
    <row r="150" spans="3:9" x14ac:dyDescent="0.3">
      <c r="C150" s="3"/>
      <c r="D150" s="3"/>
      <c r="E150" s="3"/>
      <c r="F150" s="3"/>
      <c r="G150" s="3"/>
      <c r="H150" s="3"/>
      <c r="I150" s="3"/>
    </row>
    <row r="151" spans="3:9" x14ac:dyDescent="0.3">
      <c r="C151" s="3"/>
      <c r="D151" s="3"/>
      <c r="E151" s="3"/>
      <c r="F151" s="3"/>
      <c r="G151" s="3"/>
      <c r="H151" s="3"/>
      <c r="I151" s="3"/>
    </row>
    <row r="152" spans="3:9" x14ac:dyDescent="0.3">
      <c r="C152" s="3"/>
      <c r="D152" s="3"/>
      <c r="E152" s="3"/>
      <c r="F152" s="3"/>
      <c r="G152" s="3"/>
      <c r="H152" s="3"/>
      <c r="I152" s="3"/>
    </row>
    <row r="153" spans="3:9" x14ac:dyDescent="0.3">
      <c r="C153" s="3"/>
      <c r="D153" s="3"/>
      <c r="E153" s="3"/>
      <c r="F153" s="3"/>
      <c r="G153" s="3"/>
      <c r="H153" s="3"/>
      <c r="I153" s="3"/>
    </row>
    <row r="154" spans="3:9" x14ac:dyDescent="0.3">
      <c r="C154" s="3"/>
      <c r="D154" s="3"/>
      <c r="E154" s="3"/>
      <c r="F154" s="3"/>
      <c r="G154" s="3"/>
      <c r="H154" s="3"/>
      <c r="I154" s="3"/>
    </row>
  </sheetData>
  <mergeCells count="21">
    <mergeCell ref="A2:K2"/>
    <mergeCell ref="A3:K3"/>
    <mergeCell ref="A4:K4"/>
    <mergeCell ref="A5:K5"/>
    <mergeCell ref="B6:I6"/>
    <mergeCell ref="B7:I7"/>
    <mergeCell ref="B8:I8"/>
    <mergeCell ref="B9:I9"/>
    <mergeCell ref="B10:I10"/>
    <mergeCell ref="A12:K12"/>
    <mergeCell ref="A137:K137"/>
    <mergeCell ref="A139:K139"/>
    <mergeCell ref="A13:K13"/>
    <mergeCell ref="G15:K15"/>
    <mergeCell ref="F15:F16"/>
    <mergeCell ref="E15:E16"/>
    <mergeCell ref="D15:D16"/>
    <mergeCell ref="C15:C16"/>
    <mergeCell ref="B15:B16"/>
    <mergeCell ref="A15:A16"/>
    <mergeCell ref="I14:J14"/>
  </mergeCells>
  <pageMargins left="0.74803149606299213" right="0.31496062992125984" top="0.35433070866141736" bottom="0.35433070866141736" header="0.31496062992125984" footer="0.31496062992125984"/>
  <pageSetup paperSize="9" scale="51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вариант</vt:lpstr>
    </vt:vector>
  </TitlesOfParts>
  <Company>КБФПиК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</dc:creator>
  <cp:lastModifiedBy>HP AMD10</cp:lastModifiedBy>
  <cp:lastPrinted>2015-11-23T16:51:30Z</cp:lastPrinted>
  <dcterms:created xsi:type="dcterms:W3CDTF">2013-10-10T06:41:22Z</dcterms:created>
  <dcterms:modified xsi:type="dcterms:W3CDTF">2015-11-23T16:57:05Z</dcterms:modified>
</cp:coreProperties>
</file>