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0" windowWidth="9840" windowHeight="11625"/>
  </bookViews>
  <sheets>
    <sheet name="3 вариант" sheetId="4" r:id="rId1"/>
  </sheets>
  <definedNames>
    <definedName name="_xlnm.Print_Area" localSheetId="0">'3 вариант'!$A$1:$G$93</definedName>
  </definedNames>
  <calcPr calcId="145621"/>
</workbook>
</file>

<file path=xl/calcChain.xml><?xml version="1.0" encoding="utf-8"?>
<calcChain xmlns="http://schemas.openxmlformats.org/spreadsheetml/2006/main">
  <c r="F66" i="4" l="1"/>
  <c r="G66" i="4"/>
  <c r="E66" i="4"/>
  <c r="F67" i="4"/>
  <c r="G67" i="4"/>
  <c r="E67" i="4"/>
  <c r="F68" i="4" l="1"/>
  <c r="G68" i="4"/>
  <c r="E68" i="4"/>
  <c r="F70" i="4"/>
  <c r="G70" i="4"/>
  <c r="E70" i="4"/>
  <c r="G72" i="4" l="1"/>
  <c r="F72" i="4"/>
  <c r="E72" i="4"/>
  <c r="F62" i="4" l="1"/>
  <c r="F61" i="4" s="1"/>
  <c r="G62" i="4"/>
  <c r="G61" i="4" s="1"/>
  <c r="E62" i="4"/>
  <c r="E61" i="4" s="1"/>
  <c r="F58" i="4"/>
  <c r="G58" i="4"/>
  <c r="E58" i="4"/>
  <c r="G27" i="4" l="1"/>
  <c r="F27" i="4"/>
  <c r="E27" i="4"/>
  <c r="F42" i="4" l="1"/>
  <c r="G42" i="4"/>
  <c r="F81" i="4" l="1"/>
  <c r="G81" i="4"/>
  <c r="E81" i="4"/>
  <c r="F39" i="4" l="1"/>
  <c r="G39" i="4"/>
  <c r="G38" i="4" s="1"/>
  <c r="E39" i="4"/>
  <c r="E42" i="4"/>
  <c r="F21" i="4"/>
  <c r="G21" i="4"/>
  <c r="E21" i="4"/>
  <c r="E38" i="4" l="1"/>
  <c r="F38" i="4"/>
  <c r="G76" i="4"/>
  <c r="F76" i="4"/>
  <c r="E76" i="4"/>
  <c r="F91" i="4" l="1"/>
  <c r="F90" i="4" s="1"/>
  <c r="F89" i="4" s="1"/>
  <c r="F88" i="4" s="1"/>
  <c r="F85" i="4"/>
  <c r="F80" i="4" s="1"/>
  <c r="F74" i="4"/>
  <c r="F57" i="4"/>
  <c r="F53" i="4"/>
  <c r="F52" i="4" s="1"/>
  <c r="F51" i="4" s="1"/>
  <c r="F50" i="4" s="1"/>
  <c r="F47" i="4"/>
  <c r="F46" i="4" s="1"/>
  <c r="F45" i="4" s="1"/>
  <c r="F44" i="4" s="1"/>
  <c r="F37" i="4"/>
  <c r="F35" i="4"/>
  <c r="F34" i="4" s="1"/>
  <c r="F33" i="4" s="1"/>
  <c r="F31" i="4"/>
  <c r="F30" i="4" s="1"/>
  <c r="F29" i="4" s="1"/>
  <c r="F25" i="4"/>
  <c r="F20" i="4" s="1"/>
  <c r="G25" i="4"/>
  <c r="G20" i="4" s="1"/>
  <c r="F17" i="4"/>
  <c r="F16" i="4" s="1"/>
  <c r="F15" i="4" s="1"/>
  <c r="G17" i="4"/>
  <c r="G16" i="4" s="1"/>
  <c r="E91" i="4"/>
  <c r="E90" i="4" s="1"/>
  <c r="E89" i="4" s="1"/>
  <c r="E88" i="4" s="1"/>
  <c r="E85" i="4"/>
  <c r="E80" i="4" s="1"/>
  <c r="E74" i="4"/>
  <c r="E57" i="4"/>
  <c r="E53" i="4"/>
  <c r="E52" i="4" s="1"/>
  <c r="E51" i="4" s="1"/>
  <c r="E50" i="4" s="1"/>
  <c r="E47" i="4"/>
  <c r="E46" i="4" s="1"/>
  <c r="E45" i="4" s="1"/>
  <c r="E44" i="4" s="1"/>
  <c r="E37" i="4"/>
  <c r="E35" i="4"/>
  <c r="E34" i="4" s="1"/>
  <c r="E33" i="4" s="1"/>
  <c r="E31" i="4"/>
  <c r="E30" i="4" s="1"/>
  <c r="E29" i="4" s="1"/>
  <c r="E25" i="4"/>
  <c r="E20" i="4" s="1"/>
  <c r="E17" i="4"/>
  <c r="E16" i="4" s="1"/>
  <c r="E15" i="4" s="1"/>
  <c r="F56" i="4" l="1"/>
  <c r="F55" i="4" s="1"/>
  <c r="E56" i="4"/>
  <c r="E55" i="4" s="1"/>
  <c r="F65" i="4"/>
  <c r="E19" i="4"/>
  <c r="E14" i="4" s="1"/>
  <c r="G19" i="4"/>
  <c r="E79" i="4"/>
  <c r="E78" i="4" s="1"/>
  <c r="F79" i="4"/>
  <c r="F78" i="4" s="1"/>
  <c r="E65" i="4" l="1"/>
  <c r="E93" i="4" s="1"/>
  <c r="F19" i="4"/>
  <c r="F14" i="4" s="1"/>
  <c r="F93" i="4" s="1"/>
  <c r="G91" i="4" l="1"/>
  <c r="G90" i="4" s="1"/>
  <c r="G89" i="4" s="1"/>
  <c r="G88" i="4" s="1"/>
  <c r="G85" i="4"/>
  <c r="G80" i="4" s="1"/>
  <c r="G74" i="4"/>
  <c r="G57" i="4"/>
  <c r="G53" i="4"/>
  <c r="G47" i="4"/>
  <c r="G46" i="4" s="1"/>
  <c r="G45" i="4" s="1"/>
  <c r="G44" i="4" s="1"/>
  <c r="G37" i="4"/>
  <c r="G35" i="4"/>
  <c r="G34" i="4" s="1"/>
  <c r="G33" i="4" s="1"/>
  <c r="G31" i="4"/>
  <c r="G30" i="4" s="1"/>
  <c r="G29" i="4" s="1"/>
  <c r="G15" i="4"/>
  <c r="G56" i="4" l="1"/>
  <c r="G55" i="4" s="1"/>
  <c r="G65" i="4"/>
  <c r="G14" i="4"/>
  <c r="G79" i="4"/>
  <c r="G78" i="4" s="1"/>
  <c r="G52" i="4"/>
  <c r="G51" i="4" s="1"/>
  <c r="G50" i="4" s="1"/>
  <c r="G93" i="4" l="1"/>
</calcChain>
</file>

<file path=xl/sharedStrings.xml><?xml version="1.0" encoding="utf-8"?>
<sst xmlns="http://schemas.openxmlformats.org/spreadsheetml/2006/main" count="327" uniqueCount="119">
  <si>
    <t>(тыс.рублей)</t>
  </si>
  <si>
    <t>Наименование</t>
  </si>
  <si>
    <t>Раздел Подраздел</t>
  </si>
  <si>
    <t>Целевая статья расходов</t>
  </si>
  <si>
    <t>Вид расходов</t>
  </si>
  <si>
    <t>1</t>
  </si>
  <si>
    <t>3</t>
  </si>
  <si>
    <t>4</t>
  </si>
  <si>
    <t>5</t>
  </si>
  <si>
    <t>6</t>
  </si>
  <si>
    <t/>
  </si>
  <si>
    <t>ОБЩЕГОСУДАРСТВЕННЫЕ ВОПРОСЫ</t>
  </si>
  <si>
    <t>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</si>
  <si>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</si>
  <si>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</si>
  <si>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</si>
  <si>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</si>
  <si>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</si>
  <si>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</si>
  <si>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</si>
  <si>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0113</t>
  </si>
  <si>
    <t>Социальное обеспечение и иные выплаты населению</t>
  </si>
  <si>
    <t>300</t>
  </si>
  <si>
    <t>Межбюджетные трансферты</t>
  </si>
  <si>
    <t>500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</si>
  <si>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</si>
  <si>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</si>
  <si>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</si>
  <si>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</si>
  <si>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</si>
  <si>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</si>
  <si>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СОЦИАЛЬНАЯ ПОЛИТИКА</t>
  </si>
  <si>
    <t>1000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</si>
  <si>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</si>
  <si>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</si>
  <si>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</si>
  <si>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</si>
  <si>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</si>
  <si>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</si>
  <si>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</si>
  <si>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</t>
  </si>
  <si>
    <t>0800</t>
  </si>
  <si>
    <t>Культура</t>
  </si>
  <si>
    <t>0801</t>
  </si>
  <si>
    <t>Пенсионное обеспечение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</si>
  <si>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</si>
  <si>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</si>
  <si>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</si>
  <si>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</si>
  <si>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</si>
  <si>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</si>
  <si>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</si>
  <si>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</si>
  <si>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</si>
  <si>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ИТОГО:</t>
  </si>
  <si>
    <t>Благоустройство</t>
  </si>
  <si>
    <t>0503</t>
  </si>
  <si>
    <t>Резервные фонды местных администраций</t>
  </si>
  <si>
    <t>Прочие мероприятия по благоустройству</t>
  </si>
  <si>
    <t>Субвенция на организационное обеспечение деятельности территориальных административных комиссий</t>
  </si>
  <si>
    <t>Непрограммные расходы органов местного самоуправления и казенных учреждений</t>
  </si>
  <si>
    <t>Прочие выплаты бюджета Николаевского муниципального района, городского и сельских поселений</t>
  </si>
  <si>
    <t>Субвенция на осуществление первичного воинского учета на территориях, где отсутствуют военные комиссариаты</t>
  </si>
  <si>
    <t>Мероприятия по пожарной безопасности и защите населения</t>
  </si>
  <si>
    <r>
      <t xml:space="preserve">Обеспечение деятельности </t>
    </r>
    <r>
      <rPr>
        <b/>
        <sz val="14"/>
        <rFont val="Times New Roman"/>
        <family val="1"/>
        <charset val="204"/>
      </rPr>
      <t>органов местного самоуправления</t>
    </r>
  </si>
  <si>
    <t xml:space="preserve">Непрограммные расходы органов местного самоуправления и казенных учреждений 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</si>
  <si>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</si>
  <si>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казённых учреждений (Библиотеки)</t>
  </si>
  <si>
    <t>90 0 00 00000</t>
  </si>
  <si>
    <t>90 0 00 00030</t>
  </si>
  <si>
    <t>90 0 00 00010</t>
  </si>
  <si>
    <t>90 0 00 70010</t>
  </si>
  <si>
    <t>99 0 00 00000</t>
  </si>
  <si>
    <t>99 0 00 80990</t>
  </si>
  <si>
    <t>99 0 00 51180</t>
  </si>
  <si>
    <t>99 0 00 20610</t>
  </si>
  <si>
    <t>50 0 00 00000</t>
  </si>
  <si>
    <t xml:space="preserve">50 0 00 20300 </t>
  </si>
  <si>
    <t>99 0 00 80070</t>
  </si>
  <si>
    <t>99 0 00 20040</t>
  </si>
  <si>
    <t>99 0 00 00590</t>
  </si>
  <si>
    <t>99 0 00 01590</t>
  </si>
  <si>
    <t>99 0 00 10010</t>
  </si>
  <si>
    <t>Доплаты к пенсиям государственных служащих субъекта Российской Федерации и муниципальных служащих</t>
  </si>
  <si>
    <t>к решению Совета депутатов</t>
  </si>
  <si>
    <t xml:space="preserve"> Очкуровского сельского поселения "О бюджете</t>
  </si>
  <si>
    <t xml:space="preserve"> </t>
  </si>
  <si>
    <t>7</t>
  </si>
  <si>
    <t>Условно утвержденные расходы</t>
  </si>
  <si>
    <t>99 0 00 80100</t>
  </si>
  <si>
    <t>Расходы на перпеданным полномочиям Николаевского муниципального района в части организации ритуальных услуг и содержания мест захоронения</t>
  </si>
  <si>
    <t>99 0 00 89990</t>
  </si>
  <si>
    <t>Непрограммные направления обеспечения деятельности органов местного самоуправления</t>
  </si>
  <si>
    <t>Высшее должностное лицо органов местного самоуправления</t>
  </si>
  <si>
    <t>Поддержка дорожного фонда</t>
  </si>
  <si>
    <t>Сумма на 2022 год</t>
  </si>
  <si>
    <t>Ведомственная программа "Дорожный фонд Очкуровского сельского поселения на 2020-2022г.г."</t>
  </si>
  <si>
    <t>2</t>
  </si>
  <si>
    <t>Уплата налогов и сборов органами местного самоуправления и казенными учреждениями</t>
  </si>
  <si>
    <t>90 0 00 80140</t>
  </si>
  <si>
    <t>50 0 00 20300</t>
  </si>
  <si>
    <t>99 0 00 20300</t>
  </si>
  <si>
    <t>Мероприятия по озеленению</t>
  </si>
  <si>
    <t>99 0 00 20020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</si>
  <si>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</si>
  <si>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Приложение 4                                                             </t>
  </si>
  <si>
    <t>Очкуровского сельского поселения на 2022 год</t>
  </si>
  <si>
    <t>и на плановый период 2023 и 2024 годов"</t>
  </si>
  <si>
    <t>Распределение общего объема расходов распределение бюджетных ассигнований по разделам и подразделам, целевым статьям и видам  расходов классификации расходов бюджета на 2022 год и на плановый период 2023 и 2024 годов</t>
  </si>
  <si>
    <t>Сумма на 2023 год</t>
  </si>
  <si>
    <t>Сумма на 2024 год</t>
  </si>
  <si>
    <t>969,8</t>
  </si>
  <si>
    <t>2001,1</t>
  </si>
  <si>
    <t>350,8</t>
  </si>
  <si>
    <t>Мероприятия на содержание объектов благоустройства (средства областного бюджета)</t>
  </si>
  <si>
    <t>Софинансирование расходов на содержание объектов благоустройства за счет средств муниципальных образований</t>
  </si>
  <si>
    <t>99 0 00 S2270</t>
  </si>
  <si>
    <t>99 0 00 S2271</t>
  </si>
  <si>
    <t>от 27.12.2021г. №79/94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</si>
</sst>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/>
    </xf>
    <xf numFmtId="2" fontId="1" fillId="0" borderId="0" xfId="0" applyNumberFormat="1" applyFont="1" applyBorder="1"/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64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/>
    </xf>
    <xf numFmtId="164" fontId="2" fillId="0" borderId="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zoomScale="80" zoomScaleNormal="80" workbookViewId="0">
      <selection activeCell="D9" sqref="D9"/>
    </sheetView>
  </sheetViews>
  <sheetFormatPr defaultRowHeight="18.75" outlineLevelRow="4" x14ac:dyDescent="0.3"/>
  <cols>
    <col min="1" max="1" width="56.42578125" style="1" customWidth="1"/>
    <col min="2" max="2" width="10" style="2" customWidth="1"/>
    <col min="3" max="3" width="15.5703125" style="2" customWidth="1"/>
    <col min="4" max="4" width="8.7109375" style="2" customWidth="1"/>
    <col min="5" max="5" width="11.140625" style="2" customWidth="1"/>
    <col min="6" max="6" width="9.85546875" style="2" customWidth="1"/>
    <col min="7" max="7" width="12.7109375" style="2" customWidth="1"/>
    <col min="8" max="8" width="13.140625" style="5" bestFit="1" customWidth="1"/>
    <col min="9" max="16384" width="9.140625" style="5"/>
  </cols>
  <sheetData>
    <row r="1" spans="1:10" ht="15.75" customHeight="1" x14ac:dyDescent="0.3">
      <c r="B1" s="34" t="s">
        <v>105</v>
      </c>
      <c r="C1" s="34"/>
      <c r="D1" s="34"/>
      <c r="E1" s="34"/>
      <c r="F1" s="34"/>
      <c r="G1" s="34"/>
      <c r="H1" s="3"/>
      <c r="J1" s="4"/>
    </row>
    <row r="2" spans="1:10" ht="13.5" customHeight="1" x14ac:dyDescent="0.3">
      <c r="B2" s="21"/>
      <c r="C2" s="35" t="s">
        <v>84</v>
      </c>
      <c r="D2" s="35"/>
      <c r="E2" s="35"/>
      <c r="F2" s="35"/>
      <c r="G2" s="35"/>
      <c r="H2" s="3"/>
      <c r="J2" s="4"/>
    </row>
    <row r="3" spans="1:10" ht="14.25" customHeight="1" x14ac:dyDescent="0.3">
      <c r="B3" s="35" t="s">
        <v>85</v>
      </c>
      <c r="C3" s="35"/>
      <c r="D3" s="35"/>
      <c r="E3" s="35"/>
      <c r="F3" s="35"/>
      <c r="G3" s="35"/>
      <c r="H3" s="3"/>
      <c r="J3" s="4"/>
    </row>
    <row r="4" spans="1:10" ht="14.25" customHeight="1" x14ac:dyDescent="0.3">
      <c r="A4" s="1" t="s">
        <v>86</v>
      </c>
      <c r="B4" s="27"/>
      <c r="C4" s="27"/>
      <c r="D4" s="27"/>
      <c r="E4" s="28"/>
      <c r="F4" s="28"/>
      <c r="G4" s="27" t="s">
        <v>106</v>
      </c>
      <c r="H4" s="3"/>
      <c r="J4" s="4"/>
    </row>
    <row r="5" spans="1:10" ht="14.25" customHeight="1" x14ac:dyDescent="0.3">
      <c r="B5" s="27"/>
      <c r="C5" s="27"/>
      <c r="D5" s="27"/>
      <c r="E5" s="28"/>
      <c r="F5" s="28"/>
      <c r="G5" s="27" t="s">
        <v>107</v>
      </c>
      <c r="H5" s="3"/>
      <c r="J5" s="4"/>
    </row>
    <row r="6" spans="1:10" ht="14.25" customHeight="1" x14ac:dyDescent="0.3">
      <c r="B6" s="21"/>
      <c r="C6" s="35" t="s">
        <v>118</v>
      </c>
      <c r="D6" s="35"/>
      <c r="E6" s="35"/>
      <c r="F6" s="35"/>
      <c r="G6" s="35"/>
      <c r="H6" s="3"/>
      <c r="J6" s="4"/>
    </row>
    <row r="7" spans="1:10" x14ac:dyDescent="0.3">
      <c r="C7" s="22"/>
      <c r="D7" s="22"/>
      <c r="E7" s="22"/>
      <c r="F7" s="22"/>
      <c r="G7" s="22"/>
      <c r="H7" s="3"/>
      <c r="J7" s="4"/>
    </row>
    <row r="8" spans="1:10" ht="66" customHeight="1" x14ac:dyDescent="0.3">
      <c r="A8" s="36" t="s">
        <v>108</v>
      </c>
      <c r="B8" s="36"/>
      <c r="C8" s="36"/>
      <c r="D8" s="36"/>
      <c r="E8" s="36"/>
      <c r="F8" s="36"/>
      <c r="G8" s="36"/>
      <c r="H8" s="20"/>
      <c r="I8" s="20"/>
      <c r="J8" s="20"/>
    </row>
    <row r="9" spans="1:10" ht="6.75" customHeight="1" x14ac:dyDescent="0.3">
      <c r="A9" s="20"/>
      <c r="B9" s="20"/>
      <c r="C9" s="20"/>
      <c r="D9" s="20"/>
      <c r="E9" s="29"/>
      <c r="F9" s="29"/>
      <c r="G9" s="20"/>
      <c r="H9" s="20"/>
      <c r="I9" s="20"/>
      <c r="J9" s="20"/>
    </row>
    <row r="10" spans="1:10" ht="18.75" customHeight="1" x14ac:dyDescent="0.3">
      <c r="A10" s="20"/>
      <c r="B10" s="20"/>
      <c r="C10" s="20"/>
      <c r="D10" s="20"/>
      <c r="E10" s="29"/>
      <c r="F10" s="37" t="s">
        <v>0</v>
      </c>
      <c r="G10" s="38"/>
      <c r="H10" s="20"/>
      <c r="I10" s="20"/>
      <c r="J10" s="20"/>
    </row>
    <row r="11" spans="1:10" ht="78" x14ac:dyDescent="0.3">
      <c r="A11" s="6" t="s">
        <v>1</v>
      </c>
      <c r="B11" s="7" t="s">
        <v>2</v>
      </c>
      <c r="C11" s="7" t="s">
        <v>3</v>
      </c>
      <c r="D11" s="7" t="s">
        <v>4</v>
      </c>
      <c r="E11" s="6" t="s">
        <v>95</v>
      </c>
      <c r="F11" s="6" t="s">
        <v>109</v>
      </c>
      <c r="G11" s="6" t="s">
        <v>110</v>
      </c>
    </row>
    <row r="12" spans="1:10" x14ac:dyDescent="0.3">
      <c r="A12" s="6" t="s">
        <v>5</v>
      </c>
      <c r="B12" s="6" t="s">
        <v>97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87</v>
      </c>
    </row>
    <row r="13" spans="1:10" ht="11.25" customHeight="1" x14ac:dyDescent="0.3">
      <c r="A13" s="6"/>
      <c r="B13" s="6"/>
      <c r="C13" s="6"/>
      <c r="D13" s="6"/>
      <c r="E13" s="6"/>
      <c r="F13" s="6"/>
      <c r="G13" s="6"/>
    </row>
    <row r="14" spans="1:10" ht="18.75" customHeight="1" outlineLevel="2" x14ac:dyDescent="0.3">
      <c r="A14" s="8" t="s">
        <v>11</v>
      </c>
      <c r="B14" s="9" t="s">
        <v>12</v>
      </c>
      <c r="C14" s="9" t="s">
        <v>10</v>
      </c>
      <c r="D14" s="9" t="s">
        <v>10</v>
      </c>
      <c r="E14" s="23">
        <f>E15+E19+E29+E33+E37</f>
        <v>3406.7999999999997</v>
      </c>
      <c r="F14" s="23">
        <f>F15+F19+F29+F33+F37</f>
        <v>3589.9000000000005</v>
      </c>
      <c r="G14" s="23">
        <f>G15+G19+G29+G33+G37</f>
        <v>3778.8</v>
      </c>
    </row>
    <row r="15" spans="1:10" ht="52.5" customHeight="1" outlineLevel="3" x14ac:dyDescent="0.3">
      <c r="A15" s="12" t="s">
        <v>25</v>
      </c>
      <c r="B15" s="9" t="s">
        <v>26</v>
      </c>
      <c r="C15" s="9" t="s">
        <v>10</v>
      </c>
      <c r="D15" s="9" t="s">
        <v>10</v>
      </c>
      <c r="E15" s="23">
        <f>E16</f>
        <v>969.8</v>
      </c>
      <c r="F15" s="23" t="str">
        <f t="shared" ref="E15:G17" si="0">F16</f>
        <v>969,8</v>
      </c>
      <c r="G15" s="23">
        <f t="shared" si="0"/>
        <v>969.8</v>
      </c>
    </row>
    <row r="16" spans="1:10" ht="34.5" customHeight="1" outlineLevel="3" x14ac:dyDescent="0.3">
      <c r="A16" s="8" t="s">
        <v>92</v>
      </c>
      <c r="B16" s="9" t="s">
        <v>26</v>
      </c>
      <c r="C16" s="9" t="s">
        <v>68</v>
      </c>
      <c r="D16" s="9" t="s">
        <v>10</v>
      </c>
      <c r="E16" s="23">
        <f>E17</f>
        <v>969.8</v>
      </c>
      <c r="F16" s="23" t="str">
        <f t="shared" si="0"/>
        <v>969,8</v>
      </c>
      <c r="G16" s="23">
        <f t="shared" si="0"/>
        <v>969.8</v>
      </c>
    </row>
    <row r="17" spans="1:10" ht="31.5" outlineLevel="4" x14ac:dyDescent="0.3">
      <c r="A17" s="8" t="s">
        <v>93</v>
      </c>
      <c r="B17" s="9" t="s">
        <v>26</v>
      </c>
      <c r="C17" s="9" t="s">
        <v>69</v>
      </c>
      <c r="D17" s="9" t="s">
        <v>10</v>
      </c>
      <c r="E17" s="23">
        <f t="shared" si="0"/>
        <v>969.8</v>
      </c>
      <c r="F17" s="23" t="str">
        <f t="shared" si="0"/>
        <v>969,8</v>
      </c>
      <c r="G17" s="23">
        <f t="shared" si="0"/>
        <v>969.8</v>
      </c>
    </row>
    <row r="18" spans="1:10" ht="83.25" customHeight="1" outlineLevel="4" x14ac:dyDescent="0.3">
      <c r="A18" s="13" t="s">
        <v>13</v>
      </c>
      <c r="B18" s="10" t="s">
        <v>26</v>
      </c>
      <c r="C18" s="10" t="s">
        <v>69</v>
      </c>
      <c r="D18" s="10" t="s">
        <v>14</v>
      </c>
      <c r="E18" s="24">
        <v>969.8</v>
      </c>
      <c r="F18" s="31" t="s">
        <v>111</v>
      </c>
      <c r="G18" s="24">
        <v>969.8</v>
      </c>
    </row>
    <row r="19" spans="1:10" ht="63" customHeight="1" outlineLevel="4" x14ac:dyDescent="0.3">
      <c r="A19" s="8" t="s">
        <v>27</v>
      </c>
      <c r="B19" s="9" t="s">
        <v>28</v>
      </c>
      <c r="C19" s="9" t="s">
        <v>10</v>
      </c>
      <c r="D19" s="9" t="s">
        <v>10</v>
      </c>
      <c r="E19" s="23">
        <f>E20</f>
        <v>2354.7999999999997</v>
      </c>
      <c r="F19" s="23">
        <f t="shared" ref="F19:G19" si="1">F20</f>
        <v>2359.0000000000005</v>
      </c>
      <c r="G19" s="23">
        <f t="shared" si="1"/>
        <v>2364.0000000000005</v>
      </c>
    </row>
    <row r="20" spans="1:10" ht="32.25" customHeight="1" outlineLevel="4" x14ac:dyDescent="0.3">
      <c r="A20" s="8" t="s">
        <v>92</v>
      </c>
      <c r="B20" s="9" t="s">
        <v>28</v>
      </c>
      <c r="C20" s="9" t="s">
        <v>68</v>
      </c>
      <c r="D20" s="9" t="s">
        <v>10</v>
      </c>
      <c r="E20" s="23">
        <f>E21+E25+E27</f>
        <v>2354.7999999999997</v>
      </c>
      <c r="F20" s="23">
        <f t="shared" ref="F20:G20" si="2">F21+F25+F27</f>
        <v>2359.0000000000005</v>
      </c>
      <c r="G20" s="23">
        <f t="shared" si="2"/>
        <v>2364.0000000000005</v>
      </c>
    </row>
    <row r="21" spans="1:10" ht="37.5" x14ac:dyDescent="0.3">
      <c r="A21" s="8" t="s">
        <v>64</v>
      </c>
      <c r="B21" s="9" t="s">
        <v>28</v>
      </c>
      <c r="C21" s="9" t="s">
        <v>70</v>
      </c>
      <c r="D21" s="9" t="s">
        <v>10</v>
      </c>
      <c r="E21" s="23">
        <f>E22+E23+E24</f>
        <v>2349.9999999999995</v>
      </c>
      <c r="F21" s="23">
        <f t="shared" ref="F21:G21" si="3">F22+F23+F24</f>
        <v>2354.2000000000003</v>
      </c>
      <c r="G21" s="23">
        <f t="shared" si="3"/>
        <v>2359.2000000000003</v>
      </c>
    </row>
    <row r="22" spans="1:10" ht="78.75" x14ac:dyDescent="0.3">
      <c r="A22" s="13" t="s">
        <v>13</v>
      </c>
      <c r="B22" s="10" t="s">
        <v>28</v>
      </c>
      <c r="C22" s="10" t="s">
        <v>70</v>
      </c>
      <c r="D22" s="10" t="s">
        <v>14</v>
      </c>
      <c r="E22" s="24">
        <v>2001.1</v>
      </c>
      <c r="F22" s="10" t="s">
        <v>112</v>
      </c>
      <c r="G22" s="24">
        <v>2001.1</v>
      </c>
    </row>
    <row r="23" spans="1:10" ht="31.5" x14ac:dyDescent="0.3">
      <c r="A23" s="13" t="s">
        <v>15</v>
      </c>
      <c r="B23" s="10" t="s">
        <v>28</v>
      </c>
      <c r="C23" s="10" t="s">
        <v>70</v>
      </c>
      <c r="D23" s="10" t="s">
        <v>16</v>
      </c>
      <c r="E23" s="24">
        <v>346.2</v>
      </c>
      <c r="F23" s="31" t="s">
        <v>113</v>
      </c>
      <c r="G23" s="24">
        <v>355.8</v>
      </c>
      <c r="H23" s="26"/>
    </row>
    <row r="24" spans="1:10" x14ac:dyDescent="0.3">
      <c r="A24" s="13" t="s">
        <v>17</v>
      </c>
      <c r="B24" s="10" t="s">
        <v>28</v>
      </c>
      <c r="C24" s="10" t="s">
        <v>70</v>
      </c>
      <c r="D24" s="10" t="s">
        <v>18</v>
      </c>
      <c r="E24" s="24">
        <v>2.7</v>
      </c>
      <c r="F24" s="24">
        <v>2.2999999999999998</v>
      </c>
      <c r="G24" s="24">
        <v>2.2999999999999998</v>
      </c>
    </row>
    <row r="25" spans="1:10" ht="47.25" x14ac:dyDescent="0.3">
      <c r="A25" s="8" t="s">
        <v>59</v>
      </c>
      <c r="B25" s="9" t="s">
        <v>28</v>
      </c>
      <c r="C25" s="9" t="s">
        <v>71</v>
      </c>
      <c r="D25" s="9" t="s">
        <v>10</v>
      </c>
      <c r="E25" s="23">
        <f>E26</f>
        <v>3.3</v>
      </c>
      <c r="F25" s="23">
        <f t="shared" ref="F25:G25" si="4">F26</f>
        <v>3.3</v>
      </c>
      <c r="G25" s="23">
        <f t="shared" si="4"/>
        <v>3.3</v>
      </c>
    </row>
    <row r="26" spans="1:10" ht="31.5" x14ac:dyDescent="0.3">
      <c r="A26" s="13" t="s">
        <v>15</v>
      </c>
      <c r="B26" s="10" t="s">
        <v>28</v>
      </c>
      <c r="C26" s="10" t="s">
        <v>71</v>
      </c>
      <c r="D26" s="10" t="s">
        <v>16</v>
      </c>
      <c r="E26" s="24">
        <v>3.3</v>
      </c>
      <c r="F26" s="24">
        <v>3.3</v>
      </c>
      <c r="G26" s="24">
        <v>3.3</v>
      </c>
    </row>
    <row r="27" spans="1:10" ht="31.5" x14ac:dyDescent="0.3">
      <c r="A27" s="8" t="s">
        <v>98</v>
      </c>
      <c r="B27" s="9" t="s">
        <v>28</v>
      </c>
      <c r="C27" s="9" t="s">
        <v>99</v>
      </c>
      <c r="D27" s="9"/>
      <c r="E27" s="23">
        <f>E28</f>
        <v>1.5</v>
      </c>
      <c r="F27" s="23">
        <f t="shared" ref="F27" si="5">F28</f>
        <v>1.5</v>
      </c>
      <c r="G27" s="23">
        <f t="shared" ref="G27" si="6">G28</f>
        <v>1.5</v>
      </c>
    </row>
    <row r="28" spans="1:10" x14ac:dyDescent="0.3">
      <c r="A28" s="13" t="s">
        <v>17</v>
      </c>
      <c r="B28" s="10" t="s">
        <v>28</v>
      </c>
      <c r="C28" s="10" t="s">
        <v>99</v>
      </c>
      <c r="D28" s="10" t="s">
        <v>18</v>
      </c>
      <c r="E28" s="24">
        <v>1.5</v>
      </c>
      <c r="F28" s="24">
        <v>1.5</v>
      </c>
      <c r="G28" s="24">
        <v>1.5</v>
      </c>
    </row>
    <row r="29" spans="1:10" ht="47.25" x14ac:dyDescent="0.3">
      <c r="A29" s="14" t="s">
        <v>46</v>
      </c>
      <c r="B29" s="11" t="s">
        <v>47</v>
      </c>
      <c r="C29" s="11" t="s">
        <v>10</v>
      </c>
      <c r="D29" s="11" t="s">
        <v>10</v>
      </c>
      <c r="E29" s="23">
        <f t="shared" ref="E29:G31" si="7">E30</f>
        <v>13.3</v>
      </c>
      <c r="F29" s="23">
        <f t="shared" si="7"/>
        <v>13.3</v>
      </c>
      <c r="G29" s="23">
        <f t="shared" si="7"/>
        <v>13.3</v>
      </c>
    </row>
    <row r="30" spans="1:10" ht="31.5" x14ac:dyDescent="0.3">
      <c r="A30" s="8" t="s">
        <v>92</v>
      </c>
      <c r="B30" s="11" t="s">
        <v>47</v>
      </c>
      <c r="C30" s="9" t="s">
        <v>68</v>
      </c>
      <c r="D30" s="11" t="s">
        <v>10</v>
      </c>
      <c r="E30" s="23">
        <f t="shared" si="7"/>
        <v>13.3</v>
      </c>
      <c r="F30" s="23">
        <f t="shared" si="7"/>
        <v>13.3</v>
      </c>
      <c r="G30" s="23">
        <f t="shared" si="7"/>
        <v>13.3</v>
      </c>
      <c r="J30" s="5" t="s">
        <v>86</v>
      </c>
    </row>
    <row r="31" spans="1:10" ht="38.25" customHeight="1" x14ac:dyDescent="0.3">
      <c r="A31" s="8" t="s">
        <v>64</v>
      </c>
      <c r="B31" s="11" t="s">
        <v>47</v>
      </c>
      <c r="C31" s="9" t="s">
        <v>70</v>
      </c>
      <c r="D31" s="11" t="s">
        <v>10</v>
      </c>
      <c r="E31" s="23">
        <f t="shared" si="7"/>
        <v>13.3</v>
      </c>
      <c r="F31" s="23">
        <f t="shared" si="7"/>
        <v>13.3</v>
      </c>
      <c r="G31" s="23">
        <f t="shared" si="7"/>
        <v>13.3</v>
      </c>
    </row>
    <row r="32" spans="1:10" x14ac:dyDescent="0.3">
      <c r="A32" s="15" t="s">
        <v>23</v>
      </c>
      <c r="B32" s="16" t="s">
        <v>47</v>
      </c>
      <c r="C32" s="9" t="s">
        <v>70</v>
      </c>
      <c r="D32" s="16" t="s">
        <v>24</v>
      </c>
      <c r="E32" s="24">
        <v>13.3</v>
      </c>
      <c r="F32" s="24">
        <v>13.3</v>
      </c>
      <c r="G32" s="24">
        <v>13.3</v>
      </c>
    </row>
    <row r="33" spans="1:7" x14ac:dyDescent="0.3">
      <c r="A33" s="8" t="s">
        <v>48</v>
      </c>
      <c r="B33" s="9" t="s">
        <v>49</v>
      </c>
      <c r="C33" s="9" t="s">
        <v>10</v>
      </c>
      <c r="D33" s="9" t="s">
        <v>10</v>
      </c>
      <c r="E33" s="23">
        <f t="shared" ref="E33:G35" si="8">E34</f>
        <v>7</v>
      </c>
      <c r="F33" s="23">
        <f t="shared" si="8"/>
        <v>7</v>
      </c>
      <c r="G33" s="23">
        <f t="shared" si="8"/>
        <v>7</v>
      </c>
    </row>
    <row r="34" spans="1:7" ht="31.5" x14ac:dyDescent="0.3">
      <c r="A34" s="8" t="s">
        <v>60</v>
      </c>
      <c r="B34" s="9" t="s">
        <v>49</v>
      </c>
      <c r="C34" s="9" t="s">
        <v>72</v>
      </c>
      <c r="D34" s="9" t="s">
        <v>10</v>
      </c>
      <c r="E34" s="23">
        <f t="shared" si="8"/>
        <v>7</v>
      </c>
      <c r="F34" s="23">
        <f t="shared" si="8"/>
        <v>7</v>
      </c>
      <c r="G34" s="23">
        <f t="shared" si="8"/>
        <v>7</v>
      </c>
    </row>
    <row r="35" spans="1:7" x14ac:dyDescent="0.3">
      <c r="A35" s="14" t="s">
        <v>57</v>
      </c>
      <c r="B35" s="11" t="s">
        <v>49</v>
      </c>
      <c r="C35" s="11" t="s">
        <v>78</v>
      </c>
      <c r="D35" s="9" t="s">
        <v>10</v>
      </c>
      <c r="E35" s="23">
        <f t="shared" si="8"/>
        <v>7</v>
      </c>
      <c r="F35" s="23">
        <f t="shared" si="8"/>
        <v>7</v>
      </c>
      <c r="G35" s="23">
        <f t="shared" si="8"/>
        <v>7</v>
      </c>
    </row>
    <row r="36" spans="1:7" x14ac:dyDescent="0.3">
      <c r="A36" s="13" t="s">
        <v>17</v>
      </c>
      <c r="B36" s="16" t="s">
        <v>49</v>
      </c>
      <c r="C36" s="16" t="s">
        <v>78</v>
      </c>
      <c r="D36" s="10" t="s">
        <v>18</v>
      </c>
      <c r="E36" s="24">
        <v>7</v>
      </c>
      <c r="F36" s="24">
        <v>7</v>
      </c>
      <c r="G36" s="24">
        <v>7</v>
      </c>
    </row>
    <row r="37" spans="1:7" x14ac:dyDescent="0.3">
      <c r="A37" s="8" t="s">
        <v>19</v>
      </c>
      <c r="B37" s="9" t="s">
        <v>20</v>
      </c>
      <c r="C37" s="9" t="s">
        <v>10</v>
      </c>
      <c r="D37" s="9" t="s">
        <v>10</v>
      </c>
      <c r="E37" s="23">
        <f>E38</f>
        <v>61.9</v>
      </c>
      <c r="F37" s="23">
        <f>F38</f>
        <v>240.8</v>
      </c>
      <c r="G37" s="23">
        <f>G38</f>
        <v>424.70000000000005</v>
      </c>
    </row>
    <row r="38" spans="1:7" ht="31.5" x14ac:dyDescent="0.3">
      <c r="A38" s="8" t="s">
        <v>60</v>
      </c>
      <c r="B38" s="9" t="s">
        <v>20</v>
      </c>
      <c r="C38" s="9" t="s">
        <v>72</v>
      </c>
      <c r="D38" s="9" t="s">
        <v>10</v>
      </c>
      <c r="E38" s="23">
        <f>E39+E42</f>
        <v>61.9</v>
      </c>
      <c r="F38" s="23">
        <f>F39+F42</f>
        <v>240.8</v>
      </c>
      <c r="G38" s="23">
        <f t="shared" ref="G38" si="9">G39+G42</f>
        <v>424.70000000000005</v>
      </c>
    </row>
    <row r="39" spans="1:7" ht="47.25" x14ac:dyDescent="0.3">
      <c r="A39" s="8" t="s">
        <v>61</v>
      </c>
      <c r="B39" s="9" t="s">
        <v>20</v>
      </c>
      <c r="C39" s="9" t="s">
        <v>73</v>
      </c>
      <c r="D39" s="9" t="s">
        <v>10</v>
      </c>
      <c r="E39" s="23">
        <f>E40+E41</f>
        <v>61.9</v>
      </c>
      <c r="F39" s="23">
        <f t="shared" ref="F39:G39" si="10">F40+F41</f>
        <v>62</v>
      </c>
      <c r="G39" s="23">
        <f t="shared" si="10"/>
        <v>62.1</v>
      </c>
    </row>
    <row r="40" spans="1:7" ht="31.5" x14ac:dyDescent="0.3">
      <c r="A40" s="13" t="s">
        <v>15</v>
      </c>
      <c r="B40" s="10" t="s">
        <v>20</v>
      </c>
      <c r="C40" s="10" t="s">
        <v>73</v>
      </c>
      <c r="D40" s="10" t="s">
        <v>16</v>
      </c>
      <c r="E40" s="24">
        <v>60.1</v>
      </c>
      <c r="F40" s="24">
        <v>60.1</v>
      </c>
      <c r="G40" s="24">
        <v>60.1</v>
      </c>
    </row>
    <row r="41" spans="1:7" x14ac:dyDescent="0.3">
      <c r="A41" s="13" t="s">
        <v>17</v>
      </c>
      <c r="B41" s="10" t="s">
        <v>20</v>
      </c>
      <c r="C41" s="10" t="s">
        <v>73</v>
      </c>
      <c r="D41" s="10" t="s">
        <v>18</v>
      </c>
      <c r="E41" s="24">
        <v>1.8</v>
      </c>
      <c r="F41" s="24">
        <v>1.9</v>
      </c>
      <c r="G41" s="24">
        <v>2</v>
      </c>
    </row>
    <row r="42" spans="1:7" x14ac:dyDescent="0.3">
      <c r="A42" s="8" t="s">
        <v>88</v>
      </c>
      <c r="B42" s="9" t="s">
        <v>20</v>
      </c>
      <c r="C42" s="9" t="s">
        <v>91</v>
      </c>
      <c r="D42" s="10"/>
      <c r="E42" s="23">
        <f>E43</f>
        <v>0</v>
      </c>
      <c r="F42" s="23">
        <f t="shared" ref="F42:G42" si="11">F43</f>
        <v>178.8</v>
      </c>
      <c r="G42" s="23">
        <f t="shared" si="11"/>
        <v>362.6</v>
      </c>
    </row>
    <row r="43" spans="1:7" x14ac:dyDescent="0.3">
      <c r="A43" s="13" t="s">
        <v>17</v>
      </c>
      <c r="B43" s="10" t="s">
        <v>20</v>
      </c>
      <c r="C43" s="10" t="s">
        <v>91</v>
      </c>
      <c r="D43" s="10" t="s">
        <v>18</v>
      </c>
      <c r="E43" s="24">
        <v>0</v>
      </c>
      <c r="F43" s="24">
        <v>178.8</v>
      </c>
      <c r="G43" s="24">
        <v>362.6</v>
      </c>
    </row>
    <row r="44" spans="1:7" x14ac:dyDescent="0.3">
      <c r="A44" s="8" t="s">
        <v>29</v>
      </c>
      <c r="B44" s="9" t="s">
        <v>30</v>
      </c>
      <c r="C44" s="9" t="s">
        <v>10</v>
      </c>
      <c r="D44" s="9" t="s">
        <v>10</v>
      </c>
      <c r="E44" s="23">
        <f t="shared" ref="E44:G46" si="12">E45</f>
        <v>88</v>
      </c>
      <c r="F44" s="23">
        <f t="shared" si="12"/>
        <v>90.7</v>
      </c>
      <c r="G44" s="23">
        <f t="shared" si="12"/>
        <v>93.9</v>
      </c>
    </row>
    <row r="45" spans="1:7" x14ac:dyDescent="0.3">
      <c r="A45" s="8" t="s">
        <v>50</v>
      </c>
      <c r="B45" s="9" t="s">
        <v>51</v>
      </c>
      <c r="C45" s="9" t="s">
        <v>10</v>
      </c>
      <c r="D45" s="9" t="s">
        <v>10</v>
      </c>
      <c r="E45" s="23">
        <f t="shared" si="12"/>
        <v>88</v>
      </c>
      <c r="F45" s="23">
        <f t="shared" si="12"/>
        <v>90.7</v>
      </c>
      <c r="G45" s="23">
        <f t="shared" si="12"/>
        <v>93.9</v>
      </c>
    </row>
    <row r="46" spans="1:7" ht="31.5" x14ac:dyDescent="0.3">
      <c r="A46" s="8" t="s">
        <v>60</v>
      </c>
      <c r="B46" s="9" t="s">
        <v>51</v>
      </c>
      <c r="C46" s="9" t="s">
        <v>72</v>
      </c>
      <c r="D46" s="9" t="s">
        <v>10</v>
      </c>
      <c r="E46" s="23">
        <f t="shared" si="12"/>
        <v>88</v>
      </c>
      <c r="F46" s="23">
        <f t="shared" si="12"/>
        <v>90.7</v>
      </c>
      <c r="G46" s="23">
        <f t="shared" si="12"/>
        <v>93.9</v>
      </c>
    </row>
    <row r="47" spans="1:7" ht="47.25" x14ac:dyDescent="0.3">
      <c r="A47" s="8" t="s">
        <v>62</v>
      </c>
      <c r="B47" s="9" t="s">
        <v>51</v>
      </c>
      <c r="C47" s="9" t="s">
        <v>74</v>
      </c>
      <c r="D47" s="9" t="s">
        <v>10</v>
      </c>
      <c r="E47" s="23">
        <f>E48+E49</f>
        <v>88</v>
      </c>
      <c r="F47" s="23">
        <f>F48+F49</f>
        <v>90.7</v>
      </c>
      <c r="G47" s="23">
        <f>G48+G49</f>
        <v>93.9</v>
      </c>
    </row>
    <row r="48" spans="1:7" ht="78.75" x14ac:dyDescent="0.3">
      <c r="A48" s="13" t="s">
        <v>13</v>
      </c>
      <c r="B48" s="10" t="s">
        <v>51</v>
      </c>
      <c r="C48" s="10" t="s">
        <v>74</v>
      </c>
      <c r="D48" s="10" t="s">
        <v>14</v>
      </c>
      <c r="E48" s="24">
        <v>82.7</v>
      </c>
      <c r="F48" s="24">
        <v>85</v>
      </c>
      <c r="G48" s="24">
        <v>88</v>
      </c>
    </row>
    <row r="49" spans="1:7" ht="31.5" x14ac:dyDescent="0.3">
      <c r="A49" s="13" t="s">
        <v>15</v>
      </c>
      <c r="B49" s="10" t="s">
        <v>51</v>
      </c>
      <c r="C49" s="10" t="s">
        <v>74</v>
      </c>
      <c r="D49" s="10" t="s">
        <v>16</v>
      </c>
      <c r="E49" s="24">
        <v>5.3</v>
      </c>
      <c r="F49" s="24">
        <v>5.7</v>
      </c>
      <c r="G49" s="24">
        <v>5.9</v>
      </c>
    </row>
    <row r="50" spans="1:7" ht="31.5" x14ac:dyDescent="0.3">
      <c r="A50" s="8" t="s">
        <v>33</v>
      </c>
      <c r="B50" s="9" t="s">
        <v>34</v>
      </c>
      <c r="C50" s="9" t="s">
        <v>10</v>
      </c>
      <c r="D50" s="9" t="s">
        <v>10</v>
      </c>
      <c r="E50" s="23">
        <f t="shared" ref="E50:G53" si="13">E51</f>
        <v>12.6</v>
      </c>
      <c r="F50" s="23">
        <f t="shared" si="13"/>
        <v>12.8</v>
      </c>
      <c r="G50" s="23">
        <f t="shared" si="13"/>
        <v>13.1</v>
      </c>
    </row>
    <row r="51" spans="1:7" ht="47.25" x14ac:dyDescent="0.3">
      <c r="A51" s="8" t="s">
        <v>104</v>
      </c>
      <c r="B51" s="9" t="s">
        <v>35</v>
      </c>
      <c r="C51" s="9" t="s">
        <v>10</v>
      </c>
      <c r="D51" s="9" t="s">
        <v>10</v>
      </c>
      <c r="E51" s="23">
        <f t="shared" si="13"/>
        <v>12.6</v>
      </c>
      <c r="F51" s="23">
        <f t="shared" si="13"/>
        <v>12.8</v>
      </c>
      <c r="G51" s="23">
        <f t="shared" si="13"/>
        <v>13.1</v>
      </c>
    </row>
    <row r="52" spans="1:7" ht="31.5" x14ac:dyDescent="0.3">
      <c r="A52" s="8" t="s">
        <v>60</v>
      </c>
      <c r="B52" s="9" t="s">
        <v>35</v>
      </c>
      <c r="C52" s="9" t="s">
        <v>72</v>
      </c>
      <c r="D52" s="9"/>
      <c r="E52" s="23">
        <f>E53</f>
        <v>12.6</v>
      </c>
      <c r="F52" s="23">
        <f>F53</f>
        <v>12.8</v>
      </c>
      <c r="G52" s="23">
        <f>G53</f>
        <v>13.1</v>
      </c>
    </row>
    <row r="53" spans="1:7" ht="31.5" x14ac:dyDescent="0.3">
      <c r="A53" s="8" t="s">
        <v>63</v>
      </c>
      <c r="B53" s="9" t="s">
        <v>35</v>
      </c>
      <c r="C53" s="9" t="s">
        <v>75</v>
      </c>
      <c r="D53" s="9" t="s">
        <v>10</v>
      </c>
      <c r="E53" s="23">
        <f t="shared" si="13"/>
        <v>12.6</v>
      </c>
      <c r="F53" s="23">
        <f t="shared" si="13"/>
        <v>12.8</v>
      </c>
      <c r="G53" s="23">
        <f t="shared" si="13"/>
        <v>13.1</v>
      </c>
    </row>
    <row r="54" spans="1:7" ht="31.5" x14ac:dyDescent="0.3">
      <c r="A54" s="13" t="s">
        <v>15</v>
      </c>
      <c r="B54" s="10" t="s">
        <v>35</v>
      </c>
      <c r="C54" s="10" t="s">
        <v>75</v>
      </c>
      <c r="D54" s="10" t="s">
        <v>16</v>
      </c>
      <c r="E54" s="24">
        <v>12.6</v>
      </c>
      <c r="F54" s="24">
        <v>12.8</v>
      </c>
      <c r="G54" s="24">
        <v>13.1</v>
      </c>
    </row>
    <row r="55" spans="1:7" x14ac:dyDescent="0.3">
      <c r="A55" s="8" t="s">
        <v>36</v>
      </c>
      <c r="B55" s="9" t="s">
        <v>37</v>
      </c>
      <c r="C55" s="9" t="s">
        <v>10</v>
      </c>
      <c r="D55" s="9" t="s">
        <v>10</v>
      </c>
      <c r="E55" s="23">
        <f>E56</f>
        <v>933.7</v>
      </c>
      <c r="F55" s="23">
        <f t="shared" ref="F55:G55" si="14">F56</f>
        <v>933.9</v>
      </c>
      <c r="G55" s="23">
        <f t="shared" si="14"/>
        <v>952</v>
      </c>
    </row>
    <row r="56" spans="1:7" x14ac:dyDescent="0.3">
      <c r="A56" s="8" t="s">
        <v>52</v>
      </c>
      <c r="B56" s="9" t="s">
        <v>53</v>
      </c>
      <c r="C56" s="9" t="s">
        <v>10</v>
      </c>
      <c r="D56" s="9" t="s">
        <v>10</v>
      </c>
      <c r="E56" s="23">
        <f>E57+E61</f>
        <v>933.7</v>
      </c>
      <c r="F56" s="23">
        <f t="shared" ref="F56:G56" si="15">F57+F61</f>
        <v>933.9</v>
      </c>
      <c r="G56" s="23">
        <f t="shared" si="15"/>
        <v>952</v>
      </c>
    </row>
    <row r="57" spans="1:7" ht="47.25" x14ac:dyDescent="0.3">
      <c r="A57" s="8" t="s">
        <v>96</v>
      </c>
      <c r="B57" s="9" t="s">
        <v>53</v>
      </c>
      <c r="C57" s="9" t="s">
        <v>76</v>
      </c>
      <c r="D57" s="9"/>
      <c r="E57" s="23">
        <f t="shared" ref="E57:G57" si="16">E58</f>
        <v>933.7</v>
      </c>
      <c r="F57" s="23">
        <f t="shared" si="16"/>
        <v>0</v>
      </c>
      <c r="G57" s="23">
        <f t="shared" si="16"/>
        <v>0</v>
      </c>
    </row>
    <row r="58" spans="1:7" x14ac:dyDescent="0.3">
      <c r="A58" s="8" t="s">
        <v>94</v>
      </c>
      <c r="B58" s="9" t="s">
        <v>53</v>
      </c>
      <c r="C58" s="9" t="s">
        <v>77</v>
      </c>
      <c r="D58" s="10"/>
      <c r="E58" s="23">
        <f>E59+E60</f>
        <v>933.7</v>
      </c>
      <c r="F58" s="23">
        <f t="shared" ref="F58:G58" si="17">F59+F60</f>
        <v>0</v>
      </c>
      <c r="G58" s="23">
        <f t="shared" si="17"/>
        <v>0</v>
      </c>
    </row>
    <row r="59" spans="1:7" ht="31.5" x14ac:dyDescent="0.3">
      <c r="A59" s="13" t="s">
        <v>15</v>
      </c>
      <c r="B59" s="10" t="s">
        <v>53</v>
      </c>
      <c r="C59" s="10" t="s">
        <v>77</v>
      </c>
      <c r="D59" s="10" t="s">
        <v>16</v>
      </c>
      <c r="E59" s="24">
        <v>929.7</v>
      </c>
      <c r="F59" s="24">
        <v>0</v>
      </c>
      <c r="G59" s="24">
        <v>0</v>
      </c>
    </row>
    <row r="60" spans="1:7" x14ac:dyDescent="0.3">
      <c r="A60" s="13" t="s">
        <v>17</v>
      </c>
      <c r="B60" s="10" t="s">
        <v>53</v>
      </c>
      <c r="C60" s="10" t="s">
        <v>100</v>
      </c>
      <c r="D60" s="10" t="s">
        <v>18</v>
      </c>
      <c r="E60" s="24">
        <v>4</v>
      </c>
      <c r="F60" s="24">
        <v>0</v>
      </c>
      <c r="G60" s="24">
        <v>0</v>
      </c>
    </row>
    <row r="61" spans="1:7" ht="31.5" x14ac:dyDescent="0.3">
      <c r="A61" s="8" t="s">
        <v>60</v>
      </c>
      <c r="B61" s="9" t="s">
        <v>53</v>
      </c>
      <c r="C61" s="9" t="s">
        <v>72</v>
      </c>
      <c r="D61" s="9"/>
      <c r="E61" s="23">
        <f>E62</f>
        <v>0</v>
      </c>
      <c r="F61" s="23">
        <f t="shared" ref="F61:G61" si="18">F62</f>
        <v>933.9</v>
      </c>
      <c r="G61" s="23">
        <f t="shared" si="18"/>
        <v>952</v>
      </c>
    </row>
    <row r="62" spans="1:7" x14ac:dyDescent="0.3">
      <c r="A62" s="8" t="s">
        <v>94</v>
      </c>
      <c r="B62" s="9" t="s">
        <v>53</v>
      </c>
      <c r="C62" s="9" t="s">
        <v>101</v>
      </c>
      <c r="D62" s="9"/>
      <c r="E62" s="23">
        <f>E63+E64</f>
        <v>0</v>
      </c>
      <c r="F62" s="23">
        <f t="shared" ref="F62:G62" si="19">F63+F64</f>
        <v>933.9</v>
      </c>
      <c r="G62" s="23">
        <f t="shared" si="19"/>
        <v>952</v>
      </c>
    </row>
    <row r="63" spans="1:7" ht="31.5" x14ac:dyDescent="0.3">
      <c r="A63" s="13" t="s">
        <v>15</v>
      </c>
      <c r="B63" s="10" t="s">
        <v>53</v>
      </c>
      <c r="C63" s="10" t="s">
        <v>101</v>
      </c>
      <c r="D63" s="10" t="s">
        <v>16</v>
      </c>
      <c r="E63" s="24">
        <v>0</v>
      </c>
      <c r="F63" s="24">
        <v>929.8</v>
      </c>
      <c r="G63" s="24">
        <v>947.8</v>
      </c>
    </row>
    <row r="64" spans="1:7" x14ac:dyDescent="0.3">
      <c r="A64" s="13" t="s">
        <v>17</v>
      </c>
      <c r="B64" s="10" t="s">
        <v>53</v>
      </c>
      <c r="C64" s="10" t="s">
        <v>101</v>
      </c>
      <c r="D64" s="10" t="s">
        <v>18</v>
      </c>
      <c r="E64" s="24">
        <v>0</v>
      </c>
      <c r="F64" s="24">
        <v>4.0999999999999996</v>
      </c>
      <c r="G64" s="24">
        <v>4.2</v>
      </c>
    </row>
    <row r="65" spans="1:8" x14ac:dyDescent="0.3">
      <c r="A65" s="8" t="s">
        <v>38</v>
      </c>
      <c r="B65" s="9" t="s">
        <v>39</v>
      </c>
      <c r="C65" s="9" t="s">
        <v>10</v>
      </c>
      <c r="D65" s="9" t="s">
        <v>10</v>
      </c>
      <c r="E65" s="23">
        <f>E66</f>
        <v>539</v>
      </c>
      <c r="F65" s="23">
        <f>F66</f>
        <v>418.9</v>
      </c>
      <c r="G65" s="23">
        <f>G66</f>
        <v>310.60000000000002</v>
      </c>
    </row>
    <row r="66" spans="1:8" x14ac:dyDescent="0.3">
      <c r="A66" s="8" t="s">
        <v>55</v>
      </c>
      <c r="B66" s="9" t="s">
        <v>56</v>
      </c>
      <c r="C66" s="10"/>
      <c r="D66" s="17"/>
      <c r="E66" s="23">
        <f>E67</f>
        <v>539</v>
      </c>
      <c r="F66" s="23">
        <f t="shared" ref="F66:G66" si="20">F67</f>
        <v>418.9</v>
      </c>
      <c r="G66" s="23">
        <f t="shared" si="20"/>
        <v>310.60000000000002</v>
      </c>
    </row>
    <row r="67" spans="1:8" ht="31.5" x14ac:dyDescent="0.3">
      <c r="A67" s="8" t="s">
        <v>60</v>
      </c>
      <c r="B67" s="9" t="s">
        <v>56</v>
      </c>
      <c r="C67" s="9" t="s">
        <v>72</v>
      </c>
      <c r="D67" s="32"/>
      <c r="E67" s="23">
        <f>E68+E70+E72+E74+E76</f>
        <v>539</v>
      </c>
      <c r="F67" s="23">
        <f t="shared" ref="F67:G67" si="21">F68+F70+F72+F74+F76</f>
        <v>418.9</v>
      </c>
      <c r="G67" s="23">
        <f t="shared" si="21"/>
        <v>310.60000000000002</v>
      </c>
    </row>
    <row r="68" spans="1:8" ht="31.5" x14ac:dyDescent="0.3">
      <c r="A68" s="8" t="s">
        <v>114</v>
      </c>
      <c r="B68" s="9" t="s">
        <v>56</v>
      </c>
      <c r="C68" s="9" t="s">
        <v>116</v>
      </c>
      <c r="D68" s="32"/>
      <c r="E68" s="23">
        <f>E69</f>
        <v>195.5</v>
      </c>
      <c r="F68" s="23">
        <f t="shared" ref="F68:G68" si="22">F69</f>
        <v>195.5</v>
      </c>
      <c r="G68" s="23">
        <f t="shared" si="22"/>
        <v>195.5</v>
      </c>
    </row>
    <row r="69" spans="1:8" ht="31.5" x14ac:dyDescent="0.3">
      <c r="A69" s="13" t="s">
        <v>15</v>
      </c>
      <c r="B69" s="10" t="s">
        <v>56</v>
      </c>
      <c r="C69" s="10" t="s">
        <v>116</v>
      </c>
      <c r="D69" s="10" t="s">
        <v>16</v>
      </c>
      <c r="E69" s="24">
        <v>195.5</v>
      </c>
      <c r="F69" s="24">
        <v>195.5</v>
      </c>
      <c r="G69" s="24">
        <v>195.5</v>
      </c>
    </row>
    <row r="70" spans="1:8" ht="47.25" x14ac:dyDescent="0.3">
      <c r="A70" s="8" t="s">
        <v>115</v>
      </c>
      <c r="B70" s="9" t="s">
        <v>56</v>
      </c>
      <c r="C70" s="9" t="s">
        <v>117</v>
      </c>
      <c r="D70" s="9"/>
      <c r="E70" s="23">
        <f>E71</f>
        <v>19.600000000000001</v>
      </c>
      <c r="F70" s="23">
        <f t="shared" ref="F70:G70" si="23">F71</f>
        <v>19.600000000000001</v>
      </c>
      <c r="G70" s="23">
        <f t="shared" si="23"/>
        <v>19.600000000000001</v>
      </c>
    </row>
    <row r="71" spans="1:8" ht="31.5" x14ac:dyDescent="0.3">
      <c r="A71" s="13" t="s">
        <v>15</v>
      </c>
      <c r="B71" s="10" t="s">
        <v>56</v>
      </c>
      <c r="C71" s="10" t="s">
        <v>117</v>
      </c>
      <c r="D71" s="10" t="s">
        <v>16</v>
      </c>
      <c r="E71" s="24">
        <v>19.600000000000001</v>
      </c>
      <c r="F71" s="24">
        <v>19.600000000000001</v>
      </c>
      <c r="G71" s="24">
        <v>19.600000000000001</v>
      </c>
    </row>
    <row r="72" spans="1:8" x14ac:dyDescent="0.3">
      <c r="A72" s="8" t="s">
        <v>102</v>
      </c>
      <c r="B72" s="9" t="s">
        <v>56</v>
      </c>
      <c r="C72" s="9" t="s">
        <v>103</v>
      </c>
      <c r="D72" s="17"/>
      <c r="E72" s="23">
        <f>E73</f>
        <v>40</v>
      </c>
      <c r="F72" s="23">
        <f>F73</f>
        <v>40</v>
      </c>
      <c r="G72" s="23">
        <f>G73</f>
        <v>40</v>
      </c>
    </row>
    <row r="73" spans="1:8" ht="31.5" x14ac:dyDescent="0.3">
      <c r="A73" s="13" t="s">
        <v>15</v>
      </c>
      <c r="B73" s="10" t="s">
        <v>56</v>
      </c>
      <c r="C73" s="10" t="s">
        <v>103</v>
      </c>
      <c r="D73" s="10" t="s">
        <v>16</v>
      </c>
      <c r="E73" s="24">
        <v>40</v>
      </c>
      <c r="F73" s="24">
        <v>40</v>
      </c>
      <c r="G73" s="24">
        <v>40</v>
      </c>
    </row>
    <row r="74" spans="1:8" x14ac:dyDescent="0.3">
      <c r="A74" s="8" t="s">
        <v>58</v>
      </c>
      <c r="B74" s="9" t="s">
        <v>56</v>
      </c>
      <c r="C74" s="9" t="s">
        <v>79</v>
      </c>
      <c r="D74" s="17"/>
      <c r="E74" s="23">
        <f>E75</f>
        <v>278.89999999999998</v>
      </c>
      <c r="F74" s="23">
        <f>F75</f>
        <v>158.80000000000001</v>
      </c>
      <c r="G74" s="23">
        <f>G75</f>
        <v>50.5</v>
      </c>
    </row>
    <row r="75" spans="1:8" ht="31.5" x14ac:dyDescent="0.3">
      <c r="A75" s="13" t="s">
        <v>15</v>
      </c>
      <c r="B75" s="10" t="s">
        <v>56</v>
      </c>
      <c r="C75" s="10" t="s">
        <v>79</v>
      </c>
      <c r="D75" s="10" t="s">
        <v>16</v>
      </c>
      <c r="E75" s="24">
        <v>278.89999999999998</v>
      </c>
      <c r="F75" s="24">
        <v>158.80000000000001</v>
      </c>
      <c r="G75" s="24">
        <v>50.5</v>
      </c>
    </row>
    <row r="76" spans="1:8" ht="65.25" customHeight="1" x14ac:dyDescent="0.3">
      <c r="A76" s="8" t="s">
        <v>90</v>
      </c>
      <c r="B76" s="9" t="s">
        <v>56</v>
      </c>
      <c r="C76" s="9" t="s">
        <v>89</v>
      </c>
      <c r="D76" s="9"/>
      <c r="E76" s="23">
        <f>E77</f>
        <v>5</v>
      </c>
      <c r="F76" s="23">
        <f t="shared" ref="F76:G76" si="24">F77</f>
        <v>5</v>
      </c>
      <c r="G76" s="23">
        <f t="shared" si="24"/>
        <v>5</v>
      </c>
    </row>
    <row r="77" spans="1:8" ht="31.5" x14ac:dyDescent="0.3">
      <c r="A77" s="13" t="s">
        <v>15</v>
      </c>
      <c r="B77" s="10" t="s">
        <v>56</v>
      </c>
      <c r="C77" s="10" t="s">
        <v>89</v>
      </c>
      <c r="D77" s="10" t="s">
        <v>16</v>
      </c>
      <c r="E77" s="24">
        <v>5</v>
      </c>
      <c r="F77" s="24">
        <v>5</v>
      </c>
      <c r="G77" s="24">
        <v>5</v>
      </c>
    </row>
    <row r="78" spans="1:8" x14ac:dyDescent="0.3">
      <c r="A78" s="8" t="s">
        <v>40</v>
      </c>
      <c r="B78" s="9" t="s">
        <v>41</v>
      </c>
      <c r="C78" s="9" t="s">
        <v>10</v>
      </c>
      <c r="D78" s="9" t="s">
        <v>10</v>
      </c>
      <c r="E78" s="23">
        <f>E79</f>
        <v>1918.3000000000002</v>
      </c>
      <c r="F78" s="23">
        <f>F79</f>
        <v>1933.1</v>
      </c>
      <c r="G78" s="23">
        <f>G79</f>
        <v>1931.6</v>
      </c>
      <c r="H78" s="33"/>
    </row>
    <row r="79" spans="1:8" x14ac:dyDescent="0.3">
      <c r="A79" s="8" t="s">
        <v>42</v>
      </c>
      <c r="B79" s="9" t="s">
        <v>43</v>
      </c>
      <c r="C79" s="9" t="s">
        <v>10</v>
      </c>
      <c r="D79" s="9" t="s">
        <v>10</v>
      </c>
      <c r="E79" s="23">
        <f t="shared" ref="E79:G79" si="25">E80</f>
        <v>1918.3000000000002</v>
      </c>
      <c r="F79" s="23">
        <f t="shared" si="25"/>
        <v>1933.1</v>
      </c>
      <c r="G79" s="23">
        <f t="shared" si="25"/>
        <v>1931.6</v>
      </c>
      <c r="H79" s="33"/>
    </row>
    <row r="80" spans="1:8" ht="31.5" x14ac:dyDescent="0.3">
      <c r="A80" s="8" t="s">
        <v>65</v>
      </c>
      <c r="B80" s="11" t="s">
        <v>43</v>
      </c>
      <c r="C80" s="11" t="s">
        <v>72</v>
      </c>
      <c r="D80" s="9" t="s">
        <v>10</v>
      </c>
      <c r="E80" s="23">
        <f>E81+E85</f>
        <v>1918.3000000000002</v>
      </c>
      <c r="F80" s="23">
        <f t="shared" ref="F80:G80" si="26">F81+F85</f>
        <v>1933.1</v>
      </c>
      <c r="G80" s="23">
        <f t="shared" si="26"/>
        <v>1931.6</v>
      </c>
      <c r="H80" s="33"/>
    </row>
    <row r="81" spans="1:8" ht="33" customHeight="1" x14ac:dyDescent="0.3">
      <c r="A81" s="8" t="s">
        <v>66</v>
      </c>
      <c r="B81" s="11" t="s">
        <v>43</v>
      </c>
      <c r="C81" s="11" t="s">
        <v>80</v>
      </c>
      <c r="D81" s="9"/>
      <c r="E81" s="23">
        <f>E82+E83+E84</f>
        <v>1614.2</v>
      </c>
      <c r="F81" s="23">
        <f t="shared" ref="F81:G81" si="27">F82+F83+F84</f>
        <v>1629</v>
      </c>
      <c r="G81" s="23">
        <f t="shared" si="27"/>
        <v>1627.5</v>
      </c>
      <c r="H81" s="33"/>
    </row>
    <row r="82" spans="1:8" ht="78.75" x14ac:dyDescent="0.3">
      <c r="A82" s="13" t="s">
        <v>13</v>
      </c>
      <c r="B82" s="16" t="s">
        <v>43</v>
      </c>
      <c r="C82" s="16" t="s">
        <v>80</v>
      </c>
      <c r="D82" s="10" t="s">
        <v>14</v>
      </c>
      <c r="E82" s="24">
        <v>1086</v>
      </c>
      <c r="F82" s="24">
        <v>1086</v>
      </c>
      <c r="G82" s="24">
        <v>1086</v>
      </c>
      <c r="H82" s="33"/>
    </row>
    <row r="83" spans="1:8" ht="31.5" x14ac:dyDescent="0.3">
      <c r="A83" s="13" t="s">
        <v>15</v>
      </c>
      <c r="B83" s="10" t="s">
        <v>43</v>
      </c>
      <c r="C83" s="10" t="s">
        <v>80</v>
      </c>
      <c r="D83" s="10" t="s">
        <v>16</v>
      </c>
      <c r="E83" s="24">
        <v>527.20000000000005</v>
      </c>
      <c r="F83" s="24">
        <v>542</v>
      </c>
      <c r="G83" s="24">
        <v>540.5</v>
      </c>
    </row>
    <row r="84" spans="1:8" x14ac:dyDescent="0.3">
      <c r="A84" s="13" t="s">
        <v>17</v>
      </c>
      <c r="B84" s="10" t="s">
        <v>43</v>
      </c>
      <c r="C84" s="10" t="s">
        <v>80</v>
      </c>
      <c r="D84" s="10" t="s">
        <v>18</v>
      </c>
      <c r="E84" s="24">
        <v>1</v>
      </c>
      <c r="F84" s="24">
        <v>1</v>
      </c>
      <c r="G84" s="24">
        <v>1</v>
      </c>
    </row>
    <row r="85" spans="1:8" ht="34.5" customHeight="1" x14ac:dyDescent="0.3">
      <c r="A85" s="8" t="s">
        <v>67</v>
      </c>
      <c r="B85" s="9" t="s">
        <v>43</v>
      </c>
      <c r="C85" s="9" t="s">
        <v>81</v>
      </c>
      <c r="D85" s="10"/>
      <c r="E85" s="23">
        <f>E86+E87</f>
        <v>304.10000000000002</v>
      </c>
      <c r="F85" s="23">
        <f>F86+F87</f>
        <v>304.10000000000002</v>
      </c>
      <c r="G85" s="23">
        <f>G86+G87</f>
        <v>304.10000000000002</v>
      </c>
    </row>
    <row r="86" spans="1:8" ht="78.75" x14ac:dyDescent="0.3">
      <c r="A86" s="13" t="s">
        <v>13</v>
      </c>
      <c r="B86" s="16" t="s">
        <v>43</v>
      </c>
      <c r="C86" s="16" t="s">
        <v>81</v>
      </c>
      <c r="D86" s="10" t="s">
        <v>14</v>
      </c>
      <c r="E86" s="24">
        <v>241.8</v>
      </c>
      <c r="F86" s="24">
        <v>241.8</v>
      </c>
      <c r="G86" s="24">
        <v>241.8</v>
      </c>
    </row>
    <row r="87" spans="1:8" ht="31.5" x14ac:dyDescent="0.3">
      <c r="A87" s="13" t="s">
        <v>15</v>
      </c>
      <c r="B87" s="10" t="s">
        <v>43</v>
      </c>
      <c r="C87" s="10" t="s">
        <v>81</v>
      </c>
      <c r="D87" s="10" t="s">
        <v>16</v>
      </c>
      <c r="E87" s="24">
        <v>62.3</v>
      </c>
      <c r="F87" s="24">
        <v>62.3</v>
      </c>
      <c r="G87" s="24">
        <v>62.3</v>
      </c>
    </row>
    <row r="88" spans="1:8" x14ac:dyDescent="0.3">
      <c r="A88" s="8" t="s">
        <v>31</v>
      </c>
      <c r="B88" s="9" t="s">
        <v>32</v>
      </c>
      <c r="C88" s="9" t="s">
        <v>10</v>
      </c>
      <c r="D88" s="9" t="s">
        <v>10</v>
      </c>
      <c r="E88" s="23">
        <f>E89</f>
        <v>171.3</v>
      </c>
      <c r="F88" s="23">
        <f t="shared" ref="F88:G88" si="28">F89</f>
        <v>171.3</v>
      </c>
      <c r="G88" s="23">
        <f t="shared" si="28"/>
        <v>171.3</v>
      </c>
    </row>
    <row r="89" spans="1:8" x14ac:dyDescent="0.3">
      <c r="A89" s="8" t="s">
        <v>44</v>
      </c>
      <c r="B89" s="9" t="s">
        <v>45</v>
      </c>
      <c r="C89" s="9" t="s">
        <v>10</v>
      </c>
      <c r="D89" s="9" t="s">
        <v>10</v>
      </c>
      <c r="E89" s="23">
        <f t="shared" ref="E89:G91" si="29">E90</f>
        <v>171.3</v>
      </c>
      <c r="F89" s="23">
        <f t="shared" si="29"/>
        <v>171.3</v>
      </c>
      <c r="G89" s="23">
        <f t="shared" si="29"/>
        <v>171.3</v>
      </c>
    </row>
    <row r="90" spans="1:8" ht="31.5" x14ac:dyDescent="0.3">
      <c r="A90" s="8" t="s">
        <v>65</v>
      </c>
      <c r="B90" s="9" t="s">
        <v>45</v>
      </c>
      <c r="C90" s="9" t="s">
        <v>72</v>
      </c>
      <c r="D90" s="9" t="s">
        <v>10</v>
      </c>
      <c r="E90" s="23">
        <f t="shared" si="29"/>
        <v>171.3</v>
      </c>
      <c r="F90" s="23">
        <f t="shared" si="29"/>
        <v>171.3</v>
      </c>
      <c r="G90" s="23">
        <f t="shared" si="29"/>
        <v>171.3</v>
      </c>
    </row>
    <row r="91" spans="1:8" ht="47.25" x14ac:dyDescent="0.3">
      <c r="A91" s="8" t="s">
        <v>83</v>
      </c>
      <c r="B91" s="9" t="s">
        <v>45</v>
      </c>
      <c r="C91" s="9" t="s">
        <v>82</v>
      </c>
      <c r="D91" s="9" t="s">
        <v>10</v>
      </c>
      <c r="E91" s="23">
        <f t="shared" si="29"/>
        <v>171.3</v>
      </c>
      <c r="F91" s="23">
        <f t="shared" si="29"/>
        <v>171.3</v>
      </c>
      <c r="G91" s="23">
        <f t="shared" si="29"/>
        <v>171.3</v>
      </c>
    </row>
    <row r="92" spans="1:8" x14ac:dyDescent="0.3">
      <c r="A92" s="13" t="s">
        <v>21</v>
      </c>
      <c r="B92" s="10" t="s">
        <v>45</v>
      </c>
      <c r="C92" s="10" t="s">
        <v>82</v>
      </c>
      <c r="D92" s="10" t="s">
        <v>22</v>
      </c>
      <c r="E92" s="24">
        <v>171.3</v>
      </c>
      <c r="F92" s="24">
        <v>171.3</v>
      </c>
      <c r="G92" s="24">
        <v>171.3</v>
      </c>
    </row>
    <row r="93" spans="1:8" x14ac:dyDescent="0.3">
      <c r="A93" s="18" t="s">
        <v>54</v>
      </c>
      <c r="B93" s="19"/>
      <c r="C93" s="19"/>
      <c r="D93" s="19"/>
      <c r="E93" s="25">
        <f>E88+E78+E65+E55+E50+E44+E14</f>
        <v>7069.7</v>
      </c>
      <c r="F93" s="25">
        <f>F88+F78+F65+F55+F50+F44+F14</f>
        <v>7150.6</v>
      </c>
      <c r="G93" s="25">
        <f>G88+G78+G65+G55+G50+G44+G14</f>
        <v>7251.3</v>
      </c>
    </row>
    <row r="97" spans="5:7" x14ac:dyDescent="0.3">
      <c r="E97" s="30"/>
      <c r="F97" s="30"/>
      <c r="G97" s="30"/>
    </row>
  </sheetData>
  <mergeCells count="7">
    <mergeCell ref="H78:H82"/>
    <mergeCell ref="B1:G1"/>
    <mergeCell ref="C2:G2"/>
    <mergeCell ref="B3:G3"/>
    <mergeCell ref="C6:G6"/>
    <mergeCell ref="A8:G8"/>
    <mergeCell ref="F10:G10"/>
  </mergeCells>
  <pageMargins left="0.55118110236220474" right="0.31496062992125984" top="0.15748031496062992" bottom="0.15748031496062992" header="0.31496062992125984" footer="0.31496062992125984"/>
  <pageSetup paperSize="9" scale="76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вариант</vt:lpstr>
      <vt:lpstr>'3 вариант'!Область_печати</vt:lpstr>
    </vt:vector>
  </TitlesOfParts>
  <Company>КБФПиК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bna</dc:creator>
  <cp:lastModifiedBy>HP AMD10</cp:lastModifiedBy>
  <cp:lastPrinted>2021-12-27T05:56:22Z</cp:lastPrinted>
  <dcterms:created xsi:type="dcterms:W3CDTF">2013-10-10T06:41:22Z</dcterms:created>
  <dcterms:modified xsi:type="dcterms:W3CDTF">2021-12-27T05:57:04Z</dcterms:modified>
</cp:coreProperties>
</file>