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9840" windowHeight="11625"/>
  </bookViews>
  <sheets>
    <sheet name="3 вариант" sheetId="4" r:id="rId1"/>
  </sheets>
  <definedNames>
    <definedName name="_xlnm.Print_Area" localSheetId="0">'3 вариант'!$A$1:$H$87</definedName>
  </definedNames>
  <calcPr calcId="145621"/>
</workbook>
</file>

<file path=xl/calcChain.xml><?xml version="1.0" encoding="utf-8"?>
<calcChain xmlns="http://schemas.openxmlformats.org/spreadsheetml/2006/main">
  <c r="G75" i="4" l="1"/>
  <c r="F75" i="4"/>
  <c r="G67" i="4"/>
  <c r="H62" i="4"/>
  <c r="H61" i="4" s="1"/>
  <c r="G63" i="4"/>
  <c r="G62" i="4" s="1"/>
  <c r="G61" i="4" s="1"/>
  <c r="F63" i="4"/>
  <c r="F62" i="4" s="1"/>
  <c r="F61" i="4" l="1"/>
  <c r="G76" i="4"/>
  <c r="F76" i="4"/>
  <c r="H67" i="4" l="1"/>
  <c r="F67" i="4"/>
  <c r="G56" i="4" l="1"/>
  <c r="F56" i="4"/>
  <c r="H59" i="4" l="1"/>
  <c r="G59" i="4"/>
  <c r="G55" i="4" s="1"/>
  <c r="F59" i="4"/>
  <c r="H27" i="4" l="1"/>
  <c r="G27" i="4"/>
  <c r="F27" i="4"/>
  <c r="G39" i="4" l="1"/>
  <c r="G38" i="4" s="1"/>
  <c r="F39" i="4"/>
  <c r="F38" i="4" s="1"/>
  <c r="G21" i="4"/>
  <c r="F21" i="4"/>
  <c r="H71" i="4" l="1"/>
  <c r="G71" i="4"/>
  <c r="F71" i="4"/>
  <c r="G85" i="4" l="1"/>
  <c r="G84" i="4" s="1"/>
  <c r="G83" i="4" s="1"/>
  <c r="G82" i="4" s="1"/>
  <c r="G79" i="4"/>
  <c r="G69" i="4"/>
  <c r="G66" i="4" s="1"/>
  <c r="G51" i="4"/>
  <c r="G50" i="4" s="1"/>
  <c r="G49" i="4" s="1"/>
  <c r="G48" i="4" s="1"/>
  <c r="G45" i="4"/>
  <c r="G44" i="4" s="1"/>
  <c r="G43" i="4" s="1"/>
  <c r="G42" i="4" s="1"/>
  <c r="G37" i="4"/>
  <c r="G35" i="4"/>
  <c r="G34" i="4" s="1"/>
  <c r="G33" i="4" s="1"/>
  <c r="G31" i="4"/>
  <c r="G30" i="4" s="1"/>
  <c r="G29" i="4" s="1"/>
  <c r="G25" i="4"/>
  <c r="G20" i="4" s="1"/>
  <c r="H25" i="4"/>
  <c r="G17" i="4"/>
  <c r="G16" i="4" s="1"/>
  <c r="G15" i="4" s="1"/>
  <c r="F85" i="4"/>
  <c r="F84" i="4" s="1"/>
  <c r="F83" i="4" s="1"/>
  <c r="F82" i="4" s="1"/>
  <c r="F79" i="4"/>
  <c r="F69" i="4"/>
  <c r="F66" i="4" s="1"/>
  <c r="F55" i="4"/>
  <c r="F51" i="4"/>
  <c r="F50" i="4" s="1"/>
  <c r="F49" i="4" s="1"/>
  <c r="F48" i="4" s="1"/>
  <c r="F45" i="4"/>
  <c r="F44" i="4" s="1"/>
  <c r="F43" i="4" s="1"/>
  <c r="F42" i="4" s="1"/>
  <c r="F37" i="4"/>
  <c r="F35" i="4"/>
  <c r="F34" i="4" s="1"/>
  <c r="F33" i="4" s="1"/>
  <c r="F31" i="4"/>
  <c r="F30" i="4" s="1"/>
  <c r="F29" i="4" s="1"/>
  <c r="F25" i="4"/>
  <c r="F20" i="4" s="1"/>
  <c r="F19" i="4" s="1"/>
  <c r="F17" i="4"/>
  <c r="F16" i="4" s="1"/>
  <c r="F15" i="4" s="1"/>
  <c r="G65" i="4" l="1"/>
  <c r="F54" i="4"/>
  <c r="F53" i="4" s="1"/>
  <c r="G54" i="4"/>
  <c r="G53" i="4" s="1"/>
  <c r="F14" i="4"/>
  <c r="F74" i="4"/>
  <c r="F73" i="4" s="1"/>
  <c r="G74" i="4"/>
  <c r="G73" i="4" s="1"/>
  <c r="F65" i="4" l="1"/>
  <c r="F87" i="4" s="1"/>
  <c r="G19" i="4"/>
  <c r="G14" i="4" s="1"/>
  <c r="G87" i="4" s="1"/>
  <c r="H85" i="4" l="1"/>
  <c r="H84" i="4" s="1"/>
  <c r="H83" i="4" s="1"/>
  <c r="H82" i="4" s="1"/>
  <c r="H51" i="4"/>
  <c r="H44" i="4"/>
  <c r="H43" i="4" s="1"/>
  <c r="H42" i="4" s="1"/>
  <c r="H35" i="4"/>
  <c r="H34" i="4" s="1"/>
  <c r="H33" i="4" s="1"/>
  <c r="H31" i="4"/>
  <c r="H30" i="4" s="1"/>
  <c r="H29" i="4" s="1"/>
  <c r="H50" i="4" l="1"/>
  <c r="H49" i="4" s="1"/>
  <c r="H48" i="4" s="1"/>
</calcChain>
</file>

<file path=xl/sharedStrings.xml><?xml version="1.0" encoding="utf-8"?>
<sst xmlns="http://schemas.openxmlformats.org/spreadsheetml/2006/main" count="305" uniqueCount="113">
  <si>
    <t>(тыс.рублей)</t>
  </si>
  <si>
    <t>Наименование</t>
  </si>
  <si>
    <t>Раздел Подраздел</t>
  </si>
  <si>
    <t>Целевая статья расходов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</si>
  <si>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</si>
  <si>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</si>
  <si>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</si>
  <si>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</si>
  <si>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</si>
  <si>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</si>
  <si>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</si>
  <si>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</si>
  <si>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</si>
  <si>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</si>
  <si>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</si>
  <si>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</si>
  <si>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</si>
  <si>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</si>
  <si>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</si>
  <si>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</si>
  <si>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</si>
  <si>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</si>
  <si>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</si>
  <si>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</si>
  <si>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</si>
  <si>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</si>
  <si>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</si>
  <si>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</si>
  <si>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</si>
  <si>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</si>
  <si>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</si>
  <si>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СОЦИАЛЬНАЯ ПОЛИТИКА</t>
  </si>
  <si>
    <t>1000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</si>
  <si>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</si>
  <si>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</si>
  <si>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</si>
  <si>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</si>
  <si>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</si>
  <si>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</si>
  <si>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</si>
  <si>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</si>
  <si>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</si>
  <si>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</si>
  <si>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Культура</t>
  </si>
  <si>
    <t>0801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</si>
  <si>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</si>
  <si>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</si>
  <si>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</si>
  <si>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</si>
  <si>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</si>
  <si>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</si>
  <si>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</si>
  <si>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</si>
  <si>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</si>
  <si>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</si>
  <si>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ИТОГО:</t>
  </si>
  <si>
    <t>Благоустройство</t>
  </si>
  <si>
    <t>0503</t>
  </si>
  <si>
    <t>Резервные фонды местных администраций</t>
  </si>
  <si>
    <t>Прочие мероприятия по благоустройству</t>
  </si>
  <si>
    <t>Субвенция на организационное обеспечение деятельности территориальных административных комиссий</t>
  </si>
  <si>
    <t>Непрограммные расходы органов местного самоуправления и казенных учреждений</t>
  </si>
  <si>
    <t>Прочие выплаты бюджета Николаевского муниципального района, городского и сельских поселений</t>
  </si>
  <si>
    <t>Субвенция на осуществление первичного воинского учета на территориях, где отсутствуют военные комиссариаты</t>
  </si>
  <si>
    <t>Мероприятия по пожарной безопасности и защите населения</t>
  </si>
  <si>
    <r>
      <t xml:space="preserve">Обеспечение деятельности </t>
    </r>
    <r>
      <rPr>
        <b/>
        <sz val="14"/>
        <rFont val="Times New Roman"/>
        <family val="1"/>
        <charset val="204"/>
      </rPr>
      <t>органов местного самоуправления</t>
    </r>
  </si>
  <si>
    <t xml:space="preserve">Непрограммные расходы органов местного самоуправления и казенных учреждений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</si>
  <si>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</si>
  <si>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казённых учреждений (Библиотеки)</t>
  </si>
  <si>
    <t>90 0 00 00000</t>
  </si>
  <si>
    <t>90 0 00 00030</t>
  </si>
  <si>
    <t>90 0 00 00010</t>
  </si>
  <si>
    <t>90 0 00 70010</t>
  </si>
  <si>
    <t>99 0 00 00000</t>
  </si>
  <si>
    <t>99 0 00 80990</t>
  </si>
  <si>
    <t>99 0 00 51180</t>
  </si>
  <si>
    <t>99 0 00 20610</t>
  </si>
  <si>
    <t>50 0 00 00000</t>
  </si>
  <si>
    <t xml:space="preserve">50 0 00 20300 </t>
  </si>
  <si>
    <t>99 0 00 80070</t>
  </si>
  <si>
    <t>99 0 00 20040</t>
  </si>
  <si>
    <t>99 0 00 00590</t>
  </si>
  <si>
    <t>99 0 00 01590</t>
  </si>
  <si>
    <t>99 0 00 10010</t>
  </si>
  <si>
    <t>Доплаты к пенсиям государственных служащих субъекта Российской Федерации и муниципальных служащих</t>
  </si>
  <si>
    <t>к решению Совета депутатов</t>
  </si>
  <si>
    <t xml:space="preserve"> </t>
  </si>
  <si>
    <t>7</t>
  </si>
  <si>
    <t>99 0 00 80100</t>
  </si>
  <si>
    <t>Расходы на перпеданным полномочиям Николаевского муниципального района в части организации ритуальных услуг и содержания мест захоронения</t>
  </si>
  <si>
    <t>Непрограммные направления обеспечения деятельности органов местного самоуправления</t>
  </si>
  <si>
    <t>Высшее должностное лицо органов местного самоуправления</t>
  </si>
  <si>
    <t>Поддержка дорожного фонда</t>
  </si>
  <si>
    <t>Ведомственная программа "Дорожный фонд Очкуровского сельского поселения на 2020-2022г.г."</t>
  </si>
  <si>
    <t>2</t>
  </si>
  <si>
    <t>Уплата налогов и сборов органами местного самоуправления и казенными учреждениями</t>
  </si>
  <si>
    <t>90 0 00 80140</t>
  </si>
  <si>
    <t xml:space="preserve">50 0 00 20310 </t>
  </si>
  <si>
    <t>Мероприятия в сфере дорожной деятельности</t>
  </si>
  <si>
    <t>Мероприятия по озеленению</t>
  </si>
  <si>
    <t>99 0 00 20020</t>
  </si>
  <si>
    <t xml:space="preserve">Приложение 3                                                  </t>
  </si>
  <si>
    <t xml:space="preserve"> Очкуровского сельского поселения </t>
  </si>
  <si>
    <t>Ведомство</t>
  </si>
  <si>
    <t>план</t>
  </si>
  <si>
    <t>фактическое исполнение</t>
  </si>
  <si>
    <t>% исполнения</t>
  </si>
  <si>
    <t>от _____________2022г.   № ________</t>
  </si>
  <si>
    <t xml:space="preserve">Исполнение расходов бюджета Очкуровского сельского поселения за 2021 год по ведомственной                                                                                           структуре расходов </t>
  </si>
  <si>
    <t>0412</t>
  </si>
  <si>
    <t>Другие вопросы в области национальной экономики</t>
  </si>
  <si>
    <t>Мероприятия по землеустройству и землепользованию городского и сельских поселений</t>
  </si>
  <si>
    <t>99 0 00 8320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</si>
</sst>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/>
    </xf>
    <xf numFmtId="2" fontId="1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64" fontId="2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2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80" zoomScaleNormal="80" workbookViewId="0">
      <selection activeCell="H80" sqref="H80:I80"/>
    </sheetView>
  </sheetViews>
  <sheetFormatPr defaultRowHeight="18.75" outlineLevelRow="4" x14ac:dyDescent="0.3"/>
  <cols>
    <col min="1" max="1" width="56.42578125" style="1" customWidth="1"/>
    <col min="2" max="2" width="8.7109375" style="1" customWidth="1"/>
    <col min="3" max="3" width="10" style="2" customWidth="1"/>
    <col min="4" max="4" width="16.28515625" style="2" customWidth="1"/>
    <col min="5" max="5" width="8.7109375" style="2" customWidth="1"/>
    <col min="6" max="6" width="11.140625" style="2" customWidth="1"/>
    <col min="7" max="7" width="9.85546875" style="2" customWidth="1"/>
    <col min="8" max="8" width="12.7109375" style="2" customWidth="1"/>
    <col min="9" max="9" width="13.140625" style="5" bestFit="1" customWidth="1"/>
    <col min="10" max="16384" width="9.140625" style="5"/>
  </cols>
  <sheetData>
    <row r="1" spans="1:16" ht="15.75" customHeight="1" x14ac:dyDescent="0.3">
      <c r="C1" s="38" t="s">
        <v>101</v>
      </c>
      <c r="D1" s="38"/>
      <c r="E1" s="38"/>
      <c r="F1" s="38"/>
      <c r="G1" s="38"/>
      <c r="H1" s="38"/>
      <c r="I1" s="3"/>
      <c r="K1" s="4"/>
    </row>
    <row r="2" spans="1:16" ht="13.5" customHeight="1" x14ac:dyDescent="0.3">
      <c r="C2" s="27"/>
      <c r="D2" s="39" t="s">
        <v>85</v>
      </c>
      <c r="E2" s="39"/>
      <c r="F2" s="39"/>
      <c r="G2" s="39"/>
      <c r="H2" s="39"/>
      <c r="I2" s="3"/>
      <c r="K2" s="4"/>
    </row>
    <row r="3" spans="1:16" ht="14.25" customHeight="1" x14ac:dyDescent="0.3">
      <c r="C3" s="39" t="s">
        <v>102</v>
      </c>
      <c r="D3" s="39"/>
      <c r="E3" s="39"/>
      <c r="F3" s="39"/>
      <c r="G3" s="39"/>
      <c r="H3" s="39"/>
      <c r="I3" s="3"/>
      <c r="K3" s="4"/>
    </row>
    <row r="4" spans="1:16" ht="18.75" customHeight="1" x14ac:dyDescent="0.3">
      <c r="A4" s="1" t="s">
        <v>86</v>
      </c>
      <c r="C4" s="27"/>
      <c r="D4" s="42" t="s">
        <v>107</v>
      </c>
      <c r="E4" s="42"/>
      <c r="F4" s="42"/>
      <c r="G4" s="42"/>
      <c r="H4" s="42"/>
      <c r="I4" s="3"/>
      <c r="K4" s="4"/>
    </row>
    <row r="5" spans="1:16" ht="14.25" customHeight="1" x14ac:dyDescent="0.3">
      <c r="D5" s="20"/>
      <c r="E5" s="20"/>
      <c r="F5" s="20"/>
      <c r="G5" s="20"/>
      <c r="H5" s="20"/>
      <c r="I5" s="3"/>
      <c r="K5" s="4"/>
    </row>
    <row r="6" spans="1:16" ht="41.25" customHeight="1" x14ac:dyDescent="0.3">
      <c r="A6" s="43" t="s">
        <v>108</v>
      </c>
      <c r="B6" s="43"/>
      <c r="C6" s="43"/>
      <c r="D6" s="43"/>
      <c r="E6" s="43"/>
      <c r="F6" s="43"/>
      <c r="G6" s="43"/>
      <c r="H6" s="43"/>
      <c r="I6" s="3"/>
      <c r="K6" s="4"/>
    </row>
    <row r="7" spans="1:16" ht="41.25" hidden="1" customHeight="1" x14ac:dyDescent="0.3">
      <c r="D7" s="20"/>
      <c r="E7" s="20"/>
      <c r="F7" s="20"/>
      <c r="G7" s="20"/>
      <c r="H7" s="20"/>
      <c r="I7" s="3"/>
      <c r="K7" s="4"/>
    </row>
    <row r="8" spans="1:16" ht="6.75" customHeight="1" x14ac:dyDescent="0.3">
      <c r="A8" s="19"/>
      <c r="B8" s="28"/>
      <c r="C8" s="19"/>
      <c r="D8" s="19"/>
      <c r="E8" s="19"/>
      <c r="F8" s="25"/>
      <c r="G8" s="25"/>
      <c r="H8" s="19"/>
      <c r="I8" s="19"/>
      <c r="J8" s="19"/>
      <c r="K8" s="19"/>
    </row>
    <row r="9" spans="1:16" ht="18.75" customHeight="1" x14ac:dyDescent="0.3">
      <c r="A9" s="19"/>
      <c r="B9" s="28"/>
      <c r="C9" s="19"/>
      <c r="D9" s="19"/>
      <c r="E9" s="19"/>
      <c r="F9" s="25"/>
      <c r="G9" s="40" t="s">
        <v>0</v>
      </c>
      <c r="H9" s="41"/>
      <c r="I9" s="19"/>
      <c r="J9" s="19"/>
      <c r="K9" s="19"/>
    </row>
    <row r="10" spans="1:16" ht="18.75" customHeight="1" x14ac:dyDescent="0.3">
      <c r="A10" s="44" t="s">
        <v>1</v>
      </c>
      <c r="B10" s="33" t="s">
        <v>103</v>
      </c>
      <c r="C10" s="33" t="s">
        <v>2</v>
      </c>
      <c r="D10" s="33" t="s">
        <v>3</v>
      </c>
      <c r="E10" s="33" t="s">
        <v>4</v>
      </c>
      <c r="F10" s="34">
        <v>2021</v>
      </c>
      <c r="G10" s="35"/>
      <c r="H10" s="36"/>
      <c r="I10" s="28"/>
      <c r="J10" s="28"/>
      <c r="K10" s="28"/>
    </row>
    <row r="11" spans="1:16" ht="63" x14ac:dyDescent="0.3">
      <c r="A11" s="44"/>
      <c r="B11" s="33"/>
      <c r="C11" s="33"/>
      <c r="D11" s="33"/>
      <c r="E11" s="33"/>
      <c r="F11" s="29" t="s">
        <v>104</v>
      </c>
      <c r="G11" s="6" t="s">
        <v>105</v>
      </c>
      <c r="H11" s="30" t="s">
        <v>106</v>
      </c>
    </row>
    <row r="12" spans="1:16" x14ac:dyDescent="0.3">
      <c r="A12" s="6" t="s">
        <v>5</v>
      </c>
      <c r="B12" s="6" t="s">
        <v>94</v>
      </c>
      <c r="C12" s="6" t="s">
        <v>6</v>
      </c>
      <c r="D12" s="6" t="s">
        <v>7</v>
      </c>
      <c r="E12" s="6" t="s">
        <v>8</v>
      </c>
      <c r="F12" s="6" t="s">
        <v>8</v>
      </c>
      <c r="G12" s="6" t="s">
        <v>9</v>
      </c>
      <c r="H12" s="6" t="s">
        <v>87</v>
      </c>
    </row>
    <row r="13" spans="1:16" ht="11.25" customHeight="1" x14ac:dyDescent="0.3">
      <c r="A13" s="6"/>
      <c r="B13" s="6"/>
      <c r="C13" s="6"/>
      <c r="D13" s="6"/>
      <c r="E13" s="6"/>
      <c r="F13" s="6"/>
      <c r="G13" s="6"/>
      <c r="H13" s="6"/>
    </row>
    <row r="14" spans="1:16" ht="18.75" customHeight="1" outlineLevel="2" x14ac:dyDescent="0.3">
      <c r="A14" s="7" t="s">
        <v>11</v>
      </c>
      <c r="B14" s="7"/>
      <c r="C14" s="8" t="s">
        <v>12</v>
      </c>
      <c r="D14" s="8" t="s">
        <v>10</v>
      </c>
      <c r="E14" s="8" t="s">
        <v>10</v>
      </c>
      <c r="F14" s="21">
        <f>F15+F19+F29+F33+F37</f>
        <v>3080.1000000000004</v>
      </c>
      <c r="G14" s="21">
        <f>G15+G19+G29+G33+G37</f>
        <v>3030.5000000000009</v>
      </c>
      <c r="H14" s="21">
        <v>98.4</v>
      </c>
    </row>
    <row r="15" spans="1:16" ht="52.5" customHeight="1" outlineLevel="3" x14ac:dyDescent="0.3">
      <c r="A15" s="11" t="s">
        <v>25</v>
      </c>
      <c r="B15" s="11"/>
      <c r="C15" s="8" t="s">
        <v>26</v>
      </c>
      <c r="D15" s="8" t="s">
        <v>10</v>
      </c>
      <c r="E15" s="8" t="s">
        <v>10</v>
      </c>
      <c r="F15" s="21">
        <f>F16</f>
        <v>865.2</v>
      </c>
      <c r="G15" s="21">
        <f t="shared" ref="F15:H17" si="0">G16</f>
        <v>865.2</v>
      </c>
      <c r="H15" s="21">
        <v>100</v>
      </c>
      <c r="P15" s="5" t="s">
        <v>86</v>
      </c>
    </row>
    <row r="16" spans="1:16" ht="34.5" customHeight="1" outlineLevel="3" x14ac:dyDescent="0.3">
      <c r="A16" s="7" t="s">
        <v>90</v>
      </c>
      <c r="B16" s="7"/>
      <c r="C16" s="8" t="s">
        <v>26</v>
      </c>
      <c r="D16" s="8" t="s">
        <v>69</v>
      </c>
      <c r="E16" s="8" t="s">
        <v>10</v>
      </c>
      <c r="F16" s="21">
        <f>F17</f>
        <v>865.2</v>
      </c>
      <c r="G16" s="21">
        <f t="shared" si="0"/>
        <v>865.2</v>
      </c>
      <c r="H16" s="21">
        <v>100</v>
      </c>
    </row>
    <row r="17" spans="1:11" ht="31.5" outlineLevel="4" x14ac:dyDescent="0.3">
      <c r="A17" s="7" t="s">
        <v>91</v>
      </c>
      <c r="B17" s="7"/>
      <c r="C17" s="8" t="s">
        <v>26</v>
      </c>
      <c r="D17" s="8" t="s">
        <v>70</v>
      </c>
      <c r="E17" s="8" t="s">
        <v>10</v>
      </c>
      <c r="F17" s="21">
        <f t="shared" si="0"/>
        <v>865.2</v>
      </c>
      <c r="G17" s="21">
        <f t="shared" si="0"/>
        <v>865.2</v>
      </c>
      <c r="H17" s="21">
        <v>100</v>
      </c>
    </row>
    <row r="18" spans="1:11" ht="83.25" customHeight="1" outlineLevel="4" x14ac:dyDescent="0.3">
      <c r="A18" s="12" t="s">
        <v>13</v>
      </c>
      <c r="B18" s="12"/>
      <c r="C18" s="9" t="s">
        <v>26</v>
      </c>
      <c r="D18" s="9" t="s">
        <v>70</v>
      </c>
      <c r="E18" s="9" t="s">
        <v>14</v>
      </c>
      <c r="F18" s="22">
        <v>865.2</v>
      </c>
      <c r="G18" s="22">
        <v>865.2</v>
      </c>
      <c r="H18" s="22">
        <v>100</v>
      </c>
    </row>
    <row r="19" spans="1:11" ht="63" customHeight="1" outlineLevel="4" x14ac:dyDescent="0.3">
      <c r="A19" s="7" t="s">
        <v>27</v>
      </c>
      <c r="B19" s="7"/>
      <c r="C19" s="8" t="s">
        <v>28</v>
      </c>
      <c r="D19" s="8" t="s">
        <v>10</v>
      </c>
      <c r="E19" s="8" t="s">
        <v>10</v>
      </c>
      <c r="F19" s="32">
        <f>F20</f>
        <v>2114.9</v>
      </c>
      <c r="G19" s="21">
        <f t="shared" ref="G19" si="1">G20</f>
        <v>2109.7000000000003</v>
      </c>
      <c r="H19" s="21">
        <v>99.8</v>
      </c>
    </row>
    <row r="20" spans="1:11" ht="32.25" customHeight="1" outlineLevel="4" x14ac:dyDescent="0.3">
      <c r="A20" s="7" t="s">
        <v>90</v>
      </c>
      <c r="B20" s="7"/>
      <c r="C20" s="8" t="s">
        <v>28</v>
      </c>
      <c r="D20" s="8" t="s">
        <v>69</v>
      </c>
      <c r="E20" s="8" t="s">
        <v>10</v>
      </c>
      <c r="F20" s="21">
        <f>F21+F25+F27</f>
        <v>2114.9</v>
      </c>
      <c r="G20" s="21">
        <f t="shared" ref="G20" si="2">G21+G25+G27</f>
        <v>2109.7000000000003</v>
      </c>
      <c r="H20" s="21">
        <v>99.8</v>
      </c>
    </row>
    <row r="21" spans="1:11" ht="37.5" x14ac:dyDescent="0.3">
      <c r="A21" s="7" t="s">
        <v>65</v>
      </c>
      <c r="B21" s="7"/>
      <c r="C21" s="8" t="s">
        <v>28</v>
      </c>
      <c r="D21" s="8" t="s">
        <v>71</v>
      </c>
      <c r="E21" s="8" t="s">
        <v>10</v>
      </c>
      <c r="F21" s="21">
        <f>F22+F23+F24</f>
        <v>2110.9</v>
      </c>
      <c r="G21" s="21">
        <f t="shared" ref="G21" si="3">G22+G23+G24</f>
        <v>2105.7000000000003</v>
      </c>
      <c r="H21" s="21">
        <v>99.8</v>
      </c>
    </row>
    <row r="22" spans="1:11" ht="78.75" x14ac:dyDescent="0.3">
      <c r="A22" s="12" t="s">
        <v>13</v>
      </c>
      <c r="B22" s="12"/>
      <c r="C22" s="9" t="s">
        <v>28</v>
      </c>
      <c r="D22" s="9" t="s">
        <v>71</v>
      </c>
      <c r="E22" s="9" t="s">
        <v>14</v>
      </c>
      <c r="F22" s="22">
        <v>1711.2</v>
      </c>
      <c r="G22" s="22">
        <v>1711.2</v>
      </c>
      <c r="H22" s="22">
        <v>100</v>
      </c>
    </row>
    <row r="23" spans="1:11" ht="31.5" x14ac:dyDescent="0.3">
      <c r="A23" s="12" t="s">
        <v>15</v>
      </c>
      <c r="B23" s="12"/>
      <c r="C23" s="9" t="s">
        <v>28</v>
      </c>
      <c r="D23" s="9" t="s">
        <v>71</v>
      </c>
      <c r="E23" s="9" t="s">
        <v>16</v>
      </c>
      <c r="F23" s="22">
        <v>398.4</v>
      </c>
      <c r="G23" s="22">
        <v>393.2</v>
      </c>
      <c r="H23" s="22">
        <v>98.7</v>
      </c>
      <c r="I23" s="24"/>
    </row>
    <row r="24" spans="1:11" x14ac:dyDescent="0.3">
      <c r="A24" s="12" t="s">
        <v>17</v>
      </c>
      <c r="B24" s="12"/>
      <c r="C24" s="9" t="s">
        <v>28</v>
      </c>
      <c r="D24" s="9" t="s">
        <v>71</v>
      </c>
      <c r="E24" s="9" t="s">
        <v>18</v>
      </c>
      <c r="F24" s="31">
        <v>1.3</v>
      </c>
      <c r="G24" s="31">
        <v>1.3</v>
      </c>
      <c r="H24" s="22">
        <v>100</v>
      </c>
    </row>
    <row r="25" spans="1:11" ht="47.25" x14ac:dyDescent="0.3">
      <c r="A25" s="7" t="s">
        <v>60</v>
      </c>
      <c r="B25" s="7"/>
      <c r="C25" s="8" t="s">
        <v>28</v>
      </c>
      <c r="D25" s="8" t="s">
        <v>72</v>
      </c>
      <c r="E25" s="8" t="s">
        <v>10</v>
      </c>
      <c r="F25" s="21">
        <f>F26</f>
        <v>3.4</v>
      </c>
      <c r="G25" s="21">
        <f t="shared" ref="G25:H27" si="4">G26</f>
        <v>3.4</v>
      </c>
      <c r="H25" s="21">
        <f t="shared" si="4"/>
        <v>100</v>
      </c>
    </row>
    <row r="26" spans="1:11" ht="31.5" x14ac:dyDescent="0.3">
      <c r="A26" s="12" t="s">
        <v>15</v>
      </c>
      <c r="B26" s="12"/>
      <c r="C26" s="9" t="s">
        <v>28</v>
      </c>
      <c r="D26" s="9" t="s">
        <v>72</v>
      </c>
      <c r="E26" s="9" t="s">
        <v>16</v>
      </c>
      <c r="F26" s="22">
        <v>3.4</v>
      </c>
      <c r="G26" s="22">
        <v>3.4</v>
      </c>
      <c r="H26" s="22">
        <v>100</v>
      </c>
    </row>
    <row r="27" spans="1:11" ht="31.5" x14ac:dyDescent="0.3">
      <c r="A27" s="7" t="s">
        <v>95</v>
      </c>
      <c r="B27" s="7"/>
      <c r="C27" s="8" t="s">
        <v>28</v>
      </c>
      <c r="D27" s="8" t="s">
        <v>96</v>
      </c>
      <c r="E27" s="8" t="s">
        <v>10</v>
      </c>
      <c r="F27" s="21">
        <f>F28</f>
        <v>0.6</v>
      </c>
      <c r="G27" s="21">
        <f t="shared" si="4"/>
        <v>0.6</v>
      </c>
      <c r="H27" s="21">
        <f t="shared" si="4"/>
        <v>100</v>
      </c>
    </row>
    <row r="28" spans="1:11" x14ac:dyDescent="0.3">
      <c r="A28" s="12" t="s">
        <v>17</v>
      </c>
      <c r="B28" s="12"/>
      <c r="C28" s="9" t="s">
        <v>28</v>
      </c>
      <c r="D28" s="9" t="s">
        <v>96</v>
      </c>
      <c r="E28" s="9" t="s">
        <v>18</v>
      </c>
      <c r="F28" s="22">
        <v>0.6</v>
      </c>
      <c r="G28" s="22">
        <v>0.6</v>
      </c>
      <c r="H28" s="22">
        <v>100</v>
      </c>
    </row>
    <row r="29" spans="1:11" ht="47.25" x14ac:dyDescent="0.3">
      <c r="A29" s="13" t="s">
        <v>47</v>
      </c>
      <c r="B29" s="13"/>
      <c r="C29" s="10" t="s">
        <v>48</v>
      </c>
      <c r="D29" s="10" t="s">
        <v>10</v>
      </c>
      <c r="E29" s="10" t="s">
        <v>10</v>
      </c>
      <c r="F29" s="21">
        <f t="shared" ref="F29:H31" si="5">F30</f>
        <v>13.3</v>
      </c>
      <c r="G29" s="21">
        <f t="shared" si="5"/>
        <v>13.3</v>
      </c>
      <c r="H29" s="21">
        <f t="shared" si="5"/>
        <v>100</v>
      </c>
    </row>
    <row r="30" spans="1:11" ht="31.5" x14ac:dyDescent="0.3">
      <c r="A30" s="7" t="s">
        <v>90</v>
      </c>
      <c r="B30" s="7"/>
      <c r="C30" s="10" t="s">
        <v>48</v>
      </c>
      <c r="D30" s="8" t="s">
        <v>69</v>
      </c>
      <c r="E30" s="10" t="s">
        <v>10</v>
      </c>
      <c r="F30" s="21">
        <f t="shared" si="5"/>
        <v>13.3</v>
      </c>
      <c r="G30" s="21">
        <f t="shared" si="5"/>
        <v>13.3</v>
      </c>
      <c r="H30" s="21">
        <f t="shared" si="5"/>
        <v>100</v>
      </c>
      <c r="K30" s="5" t="s">
        <v>86</v>
      </c>
    </row>
    <row r="31" spans="1:11" ht="38.25" customHeight="1" x14ac:dyDescent="0.3">
      <c r="A31" s="7" t="s">
        <v>65</v>
      </c>
      <c r="B31" s="7"/>
      <c r="C31" s="10" t="s">
        <v>48</v>
      </c>
      <c r="D31" s="8" t="s">
        <v>71</v>
      </c>
      <c r="E31" s="10" t="s">
        <v>10</v>
      </c>
      <c r="F31" s="21">
        <f t="shared" si="5"/>
        <v>13.3</v>
      </c>
      <c r="G31" s="21">
        <f t="shared" si="5"/>
        <v>13.3</v>
      </c>
      <c r="H31" s="21">
        <f t="shared" si="5"/>
        <v>100</v>
      </c>
    </row>
    <row r="32" spans="1:11" x14ac:dyDescent="0.3">
      <c r="A32" s="14" t="s">
        <v>23</v>
      </c>
      <c r="B32" s="14"/>
      <c r="C32" s="15" t="s">
        <v>48</v>
      </c>
      <c r="D32" s="8" t="s">
        <v>71</v>
      </c>
      <c r="E32" s="15" t="s">
        <v>24</v>
      </c>
      <c r="F32" s="22">
        <v>13.3</v>
      </c>
      <c r="G32" s="22">
        <v>13.3</v>
      </c>
      <c r="H32" s="22">
        <v>100</v>
      </c>
    </row>
    <row r="33" spans="1:8" x14ac:dyDescent="0.3">
      <c r="A33" s="7" t="s">
        <v>49</v>
      </c>
      <c r="B33" s="7"/>
      <c r="C33" s="8" t="s">
        <v>50</v>
      </c>
      <c r="D33" s="8" t="s">
        <v>10</v>
      </c>
      <c r="E33" s="8" t="s">
        <v>10</v>
      </c>
      <c r="F33" s="21">
        <f t="shared" ref="F33:H35" si="6">F34</f>
        <v>7</v>
      </c>
      <c r="G33" s="21">
        <f t="shared" si="6"/>
        <v>0</v>
      </c>
      <c r="H33" s="21">
        <f t="shared" si="6"/>
        <v>0</v>
      </c>
    </row>
    <row r="34" spans="1:8" ht="31.5" x14ac:dyDescent="0.3">
      <c r="A34" s="7" t="s">
        <v>61</v>
      </c>
      <c r="B34" s="7"/>
      <c r="C34" s="8" t="s">
        <v>50</v>
      </c>
      <c r="D34" s="8" t="s">
        <v>73</v>
      </c>
      <c r="E34" s="8" t="s">
        <v>10</v>
      </c>
      <c r="F34" s="21">
        <f t="shared" si="6"/>
        <v>7</v>
      </c>
      <c r="G34" s="21">
        <f t="shared" si="6"/>
        <v>0</v>
      </c>
      <c r="H34" s="21">
        <f t="shared" si="6"/>
        <v>0</v>
      </c>
    </row>
    <row r="35" spans="1:8" x14ac:dyDescent="0.3">
      <c r="A35" s="13" t="s">
        <v>58</v>
      </c>
      <c r="B35" s="13"/>
      <c r="C35" s="10" t="s">
        <v>50</v>
      </c>
      <c r="D35" s="10" t="s">
        <v>79</v>
      </c>
      <c r="E35" s="8" t="s">
        <v>10</v>
      </c>
      <c r="F35" s="21">
        <f t="shared" si="6"/>
        <v>7</v>
      </c>
      <c r="G35" s="21">
        <f t="shared" si="6"/>
        <v>0</v>
      </c>
      <c r="H35" s="21">
        <f t="shared" si="6"/>
        <v>0</v>
      </c>
    </row>
    <row r="36" spans="1:8" x14ac:dyDescent="0.3">
      <c r="A36" s="12" t="s">
        <v>17</v>
      </c>
      <c r="B36" s="12"/>
      <c r="C36" s="15" t="s">
        <v>50</v>
      </c>
      <c r="D36" s="15" t="s">
        <v>79</v>
      </c>
      <c r="E36" s="9" t="s">
        <v>18</v>
      </c>
      <c r="F36" s="22">
        <v>7</v>
      </c>
      <c r="G36" s="22">
        <v>0</v>
      </c>
      <c r="H36" s="22">
        <v>0</v>
      </c>
    </row>
    <row r="37" spans="1:8" x14ac:dyDescent="0.3">
      <c r="A37" s="7" t="s">
        <v>19</v>
      </c>
      <c r="B37" s="7"/>
      <c r="C37" s="8" t="s">
        <v>20</v>
      </c>
      <c r="D37" s="8" t="s">
        <v>10</v>
      </c>
      <c r="E37" s="8" t="s">
        <v>10</v>
      </c>
      <c r="F37" s="21">
        <f>F38</f>
        <v>79.7</v>
      </c>
      <c r="G37" s="21">
        <f>G38</f>
        <v>42.300000000000004</v>
      </c>
      <c r="H37" s="21">
        <v>53.1</v>
      </c>
    </row>
    <row r="38" spans="1:8" ht="31.5" x14ac:dyDescent="0.3">
      <c r="A38" s="7" t="s">
        <v>61</v>
      </c>
      <c r="B38" s="7"/>
      <c r="C38" s="8" t="s">
        <v>20</v>
      </c>
      <c r="D38" s="8" t="s">
        <v>73</v>
      </c>
      <c r="E38" s="8" t="s">
        <v>10</v>
      </c>
      <c r="F38" s="21">
        <f>F39</f>
        <v>79.7</v>
      </c>
      <c r="G38" s="21">
        <f t="shared" ref="G38:H38" si="7">G39</f>
        <v>42.300000000000004</v>
      </c>
      <c r="H38" s="21">
        <v>53.1</v>
      </c>
    </row>
    <row r="39" spans="1:8" ht="47.25" x14ac:dyDescent="0.3">
      <c r="A39" s="7" t="s">
        <v>62</v>
      </c>
      <c r="B39" s="7"/>
      <c r="C39" s="8" t="s">
        <v>20</v>
      </c>
      <c r="D39" s="8" t="s">
        <v>74</v>
      </c>
      <c r="E39" s="8" t="s">
        <v>10</v>
      </c>
      <c r="F39" s="21">
        <f>F40+F41</f>
        <v>79.7</v>
      </c>
      <c r="G39" s="21">
        <f t="shared" ref="G39" si="8">G40+G41</f>
        <v>42.300000000000004</v>
      </c>
      <c r="H39" s="21">
        <v>53.1</v>
      </c>
    </row>
    <row r="40" spans="1:8" ht="31.5" x14ac:dyDescent="0.3">
      <c r="A40" s="12" t="s">
        <v>15</v>
      </c>
      <c r="B40" s="12"/>
      <c r="C40" s="9" t="s">
        <v>20</v>
      </c>
      <c r="D40" s="9" t="s">
        <v>74</v>
      </c>
      <c r="E40" s="9" t="s">
        <v>16</v>
      </c>
      <c r="F40" s="22">
        <v>78</v>
      </c>
      <c r="G40" s="22">
        <v>40.6</v>
      </c>
      <c r="H40" s="22">
        <v>52.1</v>
      </c>
    </row>
    <row r="41" spans="1:8" x14ac:dyDescent="0.3">
      <c r="A41" s="12" t="s">
        <v>17</v>
      </c>
      <c r="B41" s="12"/>
      <c r="C41" s="9" t="s">
        <v>20</v>
      </c>
      <c r="D41" s="9" t="s">
        <v>74</v>
      </c>
      <c r="E41" s="9" t="s">
        <v>18</v>
      </c>
      <c r="F41" s="22">
        <v>1.7</v>
      </c>
      <c r="G41" s="22">
        <v>1.7</v>
      </c>
      <c r="H41" s="22">
        <v>100</v>
      </c>
    </row>
    <row r="42" spans="1:8" x14ac:dyDescent="0.3">
      <c r="A42" s="7" t="s">
        <v>29</v>
      </c>
      <c r="B42" s="7"/>
      <c r="C42" s="8" t="s">
        <v>30</v>
      </c>
      <c r="D42" s="8" t="s">
        <v>10</v>
      </c>
      <c r="E42" s="8" t="s">
        <v>10</v>
      </c>
      <c r="F42" s="21">
        <f t="shared" ref="F42:H44" si="9">F43</f>
        <v>85.8</v>
      </c>
      <c r="G42" s="21">
        <f t="shared" si="9"/>
        <v>85.8</v>
      </c>
      <c r="H42" s="21">
        <f t="shared" si="9"/>
        <v>100</v>
      </c>
    </row>
    <row r="43" spans="1:8" x14ac:dyDescent="0.3">
      <c r="A43" s="7" t="s">
        <v>51</v>
      </c>
      <c r="B43" s="7"/>
      <c r="C43" s="8" t="s">
        <v>52</v>
      </c>
      <c r="D43" s="8" t="s">
        <v>10</v>
      </c>
      <c r="E43" s="8" t="s">
        <v>10</v>
      </c>
      <c r="F43" s="21">
        <f t="shared" si="9"/>
        <v>85.8</v>
      </c>
      <c r="G43" s="21">
        <f t="shared" si="9"/>
        <v>85.8</v>
      </c>
      <c r="H43" s="21">
        <f t="shared" si="9"/>
        <v>100</v>
      </c>
    </row>
    <row r="44" spans="1:8" ht="31.5" x14ac:dyDescent="0.3">
      <c r="A44" s="7" t="s">
        <v>61</v>
      </c>
      <c r="B44" s="7"/>
      <c r="C44" s="8" t="s">
        <v>52</v>
      </c>
      <c r="D44" s="8" t="s">
        <v>73</v>
      </c>
      <c r="E44" s="8" t="s">
        <v>10</v>
      </c>
      <c r="F44" s="21">
        <f t="shared" si="9"/>
        <v>85.8</v>
      </c>
      <c r="G44" s="21">
        <f t="shared" si="9"/>
        <v>85.8</v>
      </c>
      <c r="H44" s="21">
        <f t="shared" si="9"/>
        <v>100</v>
      </c>
    </row>
    <row r="45" spans="1:8" ht="47.25" x14ac:dyDescent="0.3">
      <c r="A45" s="7" t="s">
        <v>63</v>
      </c>
      <c r="B45" s="7"/>
      <c r="C45" s="8" t="s">
        <v>52</v>
      </c>
      <c r="D45" s="8" t="s">
        <v>75</v>
      </c>
      <c r="E45" s="8" t="s">
        <v>10</v>
      </c>
      <c r="F45" s="21">
        <f>F46+F47</f>
        <v>85.8</v>
      </c>
      <c r="G45" s="21">
        <f>G46+G47</f>
        <v>85.8</v>
      </c>
      <c r="H45" s="21">
        <v>100</v>
      </c>
    </row>
    <row r="46" spans="1:8" ht="78.75" x14ac:dyDescent="0.3">
      <c r="A46" s="12" t="s">
        <v>13</v>
      </c>
      <c r="B46" s="12"/>
      <c r="C46" s="9" t="s">
        <v>52</v>
      </c>
      <c r="D46" s="9" t="s">
        <v>75</v>
      </c>
      <c r="E46" s="9" t="s">
        <v>14</v>
      </c>
      <c r="F46" s="22">
        <v>82.6</v>
      </c>
      <c r="G46" s="22">
        <v>82.6</v>
      </c>
      <c r="H46" s="22">
        <v>100</v>
      </c>
    </row>
    <row r="47" spans="1:8" ht="31.5" x14ac:dyDescent="0.3">
      <c r="A47" s="12" t="s">
        <v>15</v>
      </c>
      <c r="B47" s="12"/>
      <c r="C47" s="9" t="s">
        <v>52</v>
      </c>
      <c r="D47" s="9" t="s">
        <v>75</v>
      </c>
      <c r="E47" s="9" t="s">
        <v>16</v>
      </c>
      <c r="F47" s="22">
        <v>3.2</v>
      </c>
      <c r="G47" s="22">
        <v>3.2</v>
      </c>
      <c r="H47" s="22">
        <v>100</v>
      </c>
    </row>
    <row r="48" spans="1:8" ht="31.5" x14ac:dyDescent="0.3">
      <c r="A48" s="7" t="s">
        <v>33</v>
      </c>
      <c r="B48" s="7"/>
      <c r="C48" s="8" t="s">
        <v>34</v>
      </c>
      <c r="D48" s="8" t="s">
        <v>10</v>
      </c>
      <c r="E48" s="8" t="s">
        <v>10</v>
      </c>
      <c r="F48" s="21">
        <f t="shared" ref="F48:H51" si="10">F49</f>
        <v>12.1</v>
      </c>
      <c r="G48" s="21">
        <f t="shared" si="10"/>
        <v>12.1</v>
      </c>
      <c r="H48" s="21">
        <f t="shared" si="10"/>
        <v>100</v>
      </c>
    </row>
    <row r="49" spans="1:8" x14ac:dyDescent="0.3">
      <c r="A49" s="7" t="s">
        <v>35</v>
      </c>
      <c r="B49" s="7"/>
      <c r="C49" s="8" t="s">
        <v>36</v>
      </c>
      <c r="D49" s="8" t="s">
        <v>10</v>
      </c>
      <c r="E49" s="8" t="s">
        <v>10</v>
      </c>
      <c r="F49" s="21">
        <f t="shared" si="10"/>
        <v>12.1</v>
      </c>
      <c r="G49" s="21">
        <f t="shared" si="10"/>
        <v>12.1</v>
      </c>
      <c r="H49" s="21">
        <f t="shared" si="10"/>
        <v>100</v>
      </c>
    </row>
    <row r="50" spans="1:8" ht="31.5" x14ac:dyDescent="0.3">
      <c r="A50" s="7" t="s">
        <v>61</v>
      </c>
      <c r="B50" s="7"/>
      <c r="C50" s="8" t="s">
        <v>36</v>
      </c>
      <c r="D50" s="8" t="s">
        <v>73</v>
      </c>
      <c r="E50" s="8"/>
      <c r="F50" s="21">
        <f>F51</f>
        <v>12.1</v>
      </c>
      <c r="G50" s="21">
        <f>G51</f>
        <v>12.1</v>
      </c>
      <c r="H50" s="21">
        <f>H51</f>
        <v>100</v>
      </c>
    </row>
    <row r="51" spans="1:8" ht="31.5" x14ac:dyDescent="0.3">
      <c r="A51" s="7" t="s">
        <v>64</v>
      </c>
      <c r="B51" s="7"/>
      <c r="C51" s="8" t="s">
        <v>36</v>
      </c>
      <c r="D51" s="8" t="s">
        <v>76</v>
      </c>
      <c r="E51" s="8" t="s">
        <v>10</v>
      </c>
      <c r="F51" s="21">
        <f t="shared" si="10"/>
        <v>12.1</v>
      </c>
      <c r="G51" s="21">
        <f t="shared" si="10"/>
        <v>12.1</v>
      </c>
      <c r="H51" s="21">
        <f t="shared" si="10"/>
        <v>100</v>
      </c>
    </row>
    <row r="52" spans="1:8" ht="31.5" x14ac:dyDescent="0.3">
      <c r="A52" s="12" t="s">
        <v>15</v>
      </c>
      <c r="B52" s="12"/>
      <c r="C52" s="9" t="s">
        <v>36</v>
      </c>
      <c r="D52" s="9" t="s">
        <v>76</v>
      </c>
      <c r="E52" s="9" t="s">
        <v>16</v>
      </c>
      <c r="F52" s="22">
        <v>12.1</v>
      </c>
      <c r="G52" s="22">
        <v>12.1</v>
      </c>
      <c r="H52" s="22">
        <v>100</v>
      </c>
    </row>
    <row r="53" spans="1:8" x14ac:dyDescent="0.3">
      <c r="A53" s="7" t="s">
        <v>37</v>
      </c>
      <c r="B53" s="7"/>
      <c r="C53" s="8" t="s">
        <v>38</v>
      </c>
      <c r="D53" s="8" t="s">
        <v>10</v>
      </c>
      <c r="E53" s="8" t="s">
        <v>10</v>
      </c>
      <c r="F53" s="21">
        <f>F54+F61</f>
        <v>3386.2</v>
      </c>
      <c r="G53" s="21">
        <f>G54+G61</f>
        <v>3354.1</v>
      </c>
      <c r="H53" s="21">
        <v>99.1</v>
      </c>
    </row>
    <row r="54" spans="1:8" x14ac:dyDescent="0.3">
      <c r="A54" s="7" t="s">
        <v>53</v>
      </c>
      <c r="B54" s="7"/>
      <c r="C54" s="8" t="s">
        <v>54</v>
      </c>
      <c r="D54" s="8" t="s">
        <v>10</v>
      </c>
      <c r="E54" s="8" t="s">
        <v>10</v>
      </c>
      <c r="F54" s="21">
        <f>F55</f>
        <v>3381.2</v>
      </c>
      <c r="G54" s="21">
        <f t="shared" ref="G54:H54" si="11">G55</f>
        <v>3349.1</v>
      </c>
      <c r="H54" s="21">
        <v>99.1</v>
      </c>
    </row>
    <row r="55" spans="1:8" ht="47.25" x14ac:dyDescent="0.3">
      <c r="A55" s="7" t="s">
        <v>93</v>
      </c>
      <c r="B55" s="7"/>
      <c r="C55" s="8" t="s">
        <v>54</v>
      </c>
      <c r="D55" s="8" t="s">
        <v>77</v>
      </c>
      <c r="E55" s="8"/>
      <c r="F55" s="21">
        <f>F56+F59</f>
        <v>3381.2</v>
      </c>
      <c r="G55" s="21">
        <f t="shared" ref="G55" si="12">G56+G59</f>
        <v>3349.1</v>
      </c>
      <c r="H55" s="21">
        <v>99.1</v>
      </c>
    </row>
    <row r="56" spans="1:8" x14ac:dyDescent="0.3">
      <c r="A56" s="7" t="s">
        <v>92</v>
      </c>
      <c r="B56" s="7"/>
      <c r="C56" s="8" t="s">
        <v>54</v>
      </c>
      <c r="D56" s="8" t="s">
        <v>78</v>
      </c>
      <c r="E56" s="9"/>
      <c r="F56" s="21">
        <f>F57+F58</f>
        <v>1030.1000000000001</v>
      </c>
      <c r="G56" s="21">
        <f t="shared" ref="G56" si="13">G57+G58</f>
        <v>998</v>
      </c>
      <c r="H56" s="21">
        <v>96.9</v>
      </c>
    </row>
    <row r="57" spans="1:8" ht="31.5" x14ac:dyDescent="0.3">
      <c r="A57" s="12" t="s">
        <v>15</v>
      </c>
      <c r="B57" s="12"/>
      <c r="C57" s="9" t="s">
        <v>54</v>
      </c>
      <c r="D57" s="9" t="s">
        <v>78</v>
      </c>
      <c r="E57" s="9" t="s">
        <v>16</v>
      </c>
      <c r="F57" s="22">
        <v>1029.4000000000001</v>
      </c>
      <c r="G57" s="22">
        <v>997.3</v>
      </c>
      <c r="H57" s="22">
        <v>96.9</v>
      </c>
    </row>
    <row r="58" spans="1:8" x14ac:dyDescent="0.3">
      <c r="A58" s="12" t="s">
        <v>17</v>
      </c>
      <c r="B58" s="12"/>
      <c r="C58" s="9" t="s">
        <v>54</v>
      </c>
      <c r="D58" s="9" t="s">
        <v>78</v>
      </c>
      <c r="E58" s="9" t="s">
        <v>18</v>
      </c>
      <c r="F58" s="22">
        <v>0.7</v>
      </c>
      <c r="G58" s="22">
        <v>0.7</v>
      </c>
      <c r="H58" s="22">
        <v>100</v>
      </c>
    </row>
    <row r="59" spans="1:8" x14ac:dyDescent="0.3">
      <c r="A59" s="7" t="s">
        <v>98</v>
      </c>
      <c r="B59" s="7"/>
      <c r="C59" s="8" t="s">
        <v>54</v>
      </c>
      <c r="D59" s="8" t="s">
        <v>97</v>
      </c>
      <c r="E59" s="9"/>
      <c r="F59" s="21">
        <f>F60</f>
        <v>2351.1</v>
      </c>
      <c r="G59" s="21">
        <f t="shared" ref="G59:H59" si="14">G60</f>
        <v>2351.1</v>
      </c>
      <c r="H59" s="21">
        <f t="shared" si="14"/>
        <v>100</v>
      </c>
    </row>
    <row r="60" spans="1:8" ht="31.5" x14ac:dyDescent="0.3">
      <c r="A60" s="12" t="s">
        <v>15</v>
      </c>
      <c r="B60" s="12"/>
      <c r="C60" s="9" t="s">
        <v>54</v>
      </c>
      <c r="D60" s="9" t="s">
        <v>97</v>
      </c>
      <c r="E60" s="9" t="s">
        <v>16</v>
      </c>
      <c r="F60" s="22">
        <v>2351.1</v>
      </c>
      <c r="G60" s="22">
        <v>2351.1</v>
      </c>
      <c r="H60" s="22">
        <v>100</v>
      </c>
    </row>
    <row r="61" spans="1:8" ht="16.5" customHeight="1" x14ac:dyDescent="0.3">
      <c r="A61" s="7" t="s">
        <v>110</v>
      </c>
      <c r="B61" s="7"/>
      <c r="C61" s="8" t="s">
        <v>109</v>
      </c>
      <c r="D61" s="8" t="s">
        <v>10</v>
      </c>
      <c r="E61" s="8" t="s">
        <v>10</v>
      </c>
      <c r="F61" s="21">
        <f>F62</f>
        <v>5</v>
      </c>
      <c r="G61" s="21">
        <f t="shared" ref="G61:H61" si="15">G62</f>
        <v>5</v>
      </c>
      <c r="H61" s="21">
        <f t="shared" si="15"/>
        <v>100</v>
      </c>
    </row>
    <row r="62" spans="1:8" ht="36" customHeight="1" x14ac:dyDescent="0.3">
      <c r="A62" s="7" t="s">
        <v>61</v>
      </c>
      <c r="B62" s="7"/>
      <c r="C62" s="8" t="s">
        <v>109</v>
      </c>
      <c r="D62" s="8" t="s">
        <v>73</v>
      </c>
      <c r="E62" s="8"/>
      <c r="F62" s="21">
        <f>F63</f>
        <v>5</v>
      </c>
      <c r="G62" s="21">
        <f>G63</f>
        <v>5</v>
      </c>
      <c r="H62" s="21">
        <f>H63</f>
        <v>100</v>
      </c>
    </row>
    <row r="63" spans="1:8" ht="35.25" customHeight="1" x14ac:dyDescent="0.3">
      <c r="A63" s="7" t="s">
        <v>111</v>
      </c>
      <c r="B63" s="7"/>
      <c r="C63" s="8" t="s">
        <v>109</v>
      </c>
      <c r="D63" s="8" t="s">
        <v>112</v>
      </c>
      <c r="E63" s="9"/>
      <c r="F63" s="21">
        <f>F64</f>
        <v>5</v>
      </c>
      <c r="G63" s="21">
        <f>G64</f>
        <v>5</v>
      </c>
      <c r="H63" s="21">
        <v>100</v>
      </c>
    </row>
    <row r="64" spans="1:8" ht="31.5" x14ac:dyDescent="0.3">
      <c r="A64" s="12" t="s">
        <v>15</v>
      </c>
      <c r="B64" s="12"/>
      <c r="C64" s="9" t="s">
        <v>109</v>
      </c>
      <c r="D64" s="9" t="s">
        <v>112</v>
      </c>
      <c r="E64" s="9" t="s">
        <v>16</v>
      </c>
      <c r="F64" s="22">
        <v>5</v>
      </c>
      <c r="G64" s="22">
        <v>5</v>
      </c>
      <c r="H64" s="22">
        <v>100</v>
      </c>
    </row>
    <row r="65" spans="1:9" x14ac:dyDescent="0.3">
      <c r="A65" s="7" t="s">
        <v>39</v>
      </c>
      <c r="B65" s="7"/>
      <c r="C65" s="8" t="s">
        <v>40</v>
      </c>
      <c r="D65" s="8" t="s">
        <v>10</v>
      </c>
      <c r="E65" s="8" t="s">
        <v>10</v>
      </c>
      <c r="F65" s="21">
        <f>F66</f>
        <v>323.2</v>
      </c>
      <c r="G65" s="21">
        <f>G66</f>
        <v>235.2</v>
      </c>
      <c r="H65" s="21">
        <v>72.8</v>
      </c>
    </row>
    <row r="66" spans="1:9" x14ac:dyDescent="0.3">
      <c r="A66" s="7" t="s">
        <v>56</v>
      </c>
      <c r="B66" s="7"/>
      <c r="C66" s="8" t="s">
        <v>57</v>
      </c>
      <c r="D66" s="9"/>
      <c r="E66" s="16"/>
      <c r="F66" s="21">
        <f>F67+F69+F71</f>
        <v>323.2</v>
      </c>
      <c r="G66" s="21">
        <f>G67+G69+G71</f>
        <v>235.2</v>
      </c>
      <c r="H66" s="21">
        <v>72.8</v>
      </c>
    </row>
    <row r="67" spans="1:9" x14ac:dyDescent="0.3">
      <c r="A67" s="7" t="s">
        <v>99</v>
      </c>
      <c r="B67" s="7"/>
      <c r="C67" s="8" t="s">
        <v>57</v>
      </c>
      <c r="D67" s="8" t="s">
        <v>100</v>
      </c>
      <c r="E67" s="16"/>
      <c r="F67" s="21">
        <f>F68</f>
        <v>41.8</v>
      </c>
      <c r="G67" s="21">
        <f>G68</f>
        <v>41.8</v>
      </c>
      <c r="H67" s="21">
        <f>H68</f>
        <v>100</v>
      </c>
    </row>
    <row r="68" spans="1:9" ht="31.5" x14ac:dyDescent="0.3">
      <c r="A68" s="12" t="s">
        <v>15</v>
      </c>
      <c r="B68" s="12"/>
      <c r="C68" s="9" t="s">
        <v>57</v>
      </c>
      <c r="D68" s="9" t="s">
        <v>100</v>
      </c>
      <c r="E68" s="9" t="s">
        <v>16</v>
      </c>
      <c r="F68" s="22">
        <v>41.8</v>
      </c>
      <c r="G68" s="22">
        <v>41.8</v>
      </c>
      <c r="H68" s="22">
        <v>100</v>
      </c>
    </row>
    <row r="69" spans="1:9" x14ac:dyDescent="0.3">
      <c r="A69" s="7" t="s">
        <v>59</v>
      </c>
      <c r="B69" s="7"/>
      <c r="C69" s="8" t="s">
        <v>57</v>
      </c>
      <c r="D69" s="8" t="s">
        <v>80</v>
      </c>
      <c r="E69" s="16"/>
      <c r="F69" s="21">
        <f>F70</f>
        <v>276.39999999999998</v>
      </c>
      <c r="G69" s="21">
        <f>G70</f>
        <v>188.4</v>
      </c>
      <c r="H69" s="21">
        <v>68.2</v>
      </c>
    </row>
    <row r="70" spans="1:9" ht="31.5" x14ac:dyDescent="0.3">
      <c r="A70" s="12" t="s">
        <v>15</v>
      </c>
      <c r="B70" s="12"/>
      <c r="C70" s="9" t="s">
        <v>57</v>
      </c>
      <c r="D70" s="9" t="s">
        <v>80</v>
      </c>
      <c r="E70" s="9" t="s">
        <v>16</v>
      </c>
      <c r="F70" s="22">
        <v>276.39999999999998</v>
      </c>
      <c r="G70" s="22">
        <v>188.4</v>
      </c>
      <c r="H70" s="22">
        <v>68.2</v>
      </c>
    </row>
    <row r="71" spans="1:9" ht="65.25" customHeight="1" x14ac:dyDescent="0.3">
      <c r="A71" s="7" t="s">
        <v>89</v>
      </c>
      <c r="B71" s="7"/>
      <c r="C71" s="8" t="s">
        <v>57</v>
      </c>
      <c r="D71" s="8" t="s">
        <v>88</v>
      </c>
      <c r="E71" s="8"/>
      <c r="F71" s="21">
        <f>F72</f>
        <v>5</v>
      </c>
      <c r="G71" s="21">
        <f t="shared" ref="G71:H71" si="16">G72</f>
        <v>5</v>
      </c>
      <c r="H71" s="21">
        <f t="shared" si="16"/>
        <v>100</v>
      </c>
    </row>
    <row r="72" spans="1:9" ht="31.5" x14ac:dyDescent="0.3">
      <c r="A72" s="12" t="s">
        <v>15</v>
      </c>
      <c r="B72" s="12"/>
      <c r="C72" s="9" t="s">
        <v>57</v>
      </c>
      <c r="D72" s="9" t="s">
        <v>88</v>
      </c>
      <c r="E72" s="9" t="s">
        <v>16</v>
      </c>
      <c r="F72" s="22">
        <v>5</v>
      </c>
      <c r="G72" s="22">
        <v>5</v>
      </c>
      <c r="H72" s="22">
        <v>100</v>
      </c>
    </row>
    <row r="73" spans="1:9" x14ac:dyDescent="0.3">
      <c r="A73" s="7" t="s">
        <v>41</v>
      </c>
      <c r="B73" s="7"/>
      <c r="C73" s="8" t="s">
        <v>42</v>
      </c>
      <c r="D73" s="8" t="s">
        <v>10</v>
      </c>
      <c r="E73" s="8" t="s">
        <v>10</v>
      </c>
      <c r="F73" s="21">
        <f>F74</f>
        <v>2077.5</v>
      </c>
      <c r="G73" s="21">
        <f>G74</f>
        <v>1903.5</v>
      </c>
      <c r="H73" s="21">
        <v>91.6</v>
      </c>
      <c r="I73" s="37"/>
    </row>
    <row r="74" spans="1:9" x14ac:dyDescent="0.3">
      <c r="A74" s="7" t="s">
        <v>43</v>
      </c>
      <c r="B74" s="7"/>
      <c r="C74" s="8" t="s">
        <v>44</v>
      </c>
      <c r="D74" s="8" t="s">
        <v>10</v>
      </c>
      <c r="E74" s="8" t="s">
        <v>10</v>
      </c>
      <c r="F74" s="21">
        <f t="shared" ref="F74:H74" si="17">F75</f>
        <v>2077.5</v>
      </c>
      <c r="G74" s="21">
        <f t="shared" si="17"/>
        <v>1903.5</v>
      </c>
      <c r="H74" s="21">
        <v>91.6</v>
      </c>
      <c r="I74" s="37"/>
    </row>
    <row r="75" spans="1:9" ht="31.5" x14ac:dyDescent="0.3">
      <c r="A75" s="7" t="s">
        <v>66</v>
      </c>
      <c r="B75" s="7"/>
      <c r="C75" s="10" t="s">
        <v>44</v>
      </c>
      <c r="D75" s="10" t="s">
        <v>73</v>
      </c>
      <c r="E75" s="8" t="s">
        <v>10</v>
      </c>
      <c r="F75" s="21">
        <f>F76+F79</f>
        <v>2077.5</v>
      </c>
      <c r="G75" s="21">
        <f>G76+G79</f>
        <v>1903.5</v>
      </c>
      <c r="H75" s="21">
        <v>91.6</v>
      </c>
      <c r="I75" s="37"/>
    </row>
    <row r="76" spans="1:9" ht="33" customHeight="1" x14ac:dyDescent="0.3">
      <c r="A76" s="7" t="s">
        <v>67</v>
      </c>
      <c r="B76" s="7"/>
      <c r="C76" s="10" t="s">
        <v>44</v>
      </c>
      <c r="D76" s="10" t="s">
        <v>81</v>
      </c>
      <c r="E76" s="8"/>
      <c r="F76" s="21">
        <f>F77+F78</f>
        <v>1825.4</v>
      </c>
      <c r="G76" s="21">
        <f t="shared" ref="G76" si="18">G77+G78</f>
        <v>1655.5</v>
      </c>
      <c r="H76" s="21">
        <v>90.7</v>
      </c>
      <c r="I76" s="37"/>
    </row>
    <row r="77" spans="1:9" ht="78.75" x14ac:dyDescent="0.3">
      <c r="A77" s="12" t="s">
        <v>13</v>
      </c>
      <c r="B77" s="12"/>
      <c r="C77" s="15" t="s">
        <v>44</v>
      </c>
      <c r="D77" s="15" t="s">
        <v>81</v>
      </c>
      <c r="E77" s="9" t="s">
        <v>14</v>
      </c>
      <c r="F77" s="22">
        <v>1096.9000000000001</v>
      </c>
      <c r="G77" s="22">
        <v>965.1</v>
      </c>
      <c r="H77" s="22">
        <v>88</v>
      </c>
      <c r="I77" s="37"/>
    </row>
    <row r="78" spans="1:9" ht="31.5" x14ac:dyDescent="0.3">
      <c r="A78" s="12" t="s">
        <v>15</v>
      </c>
      <c r="B78" s="12"/>
      <c r="C78" s="9" t="s">
        <v>44</v>
      </c>
      <c r="D78" s="9" t="s">
        <v>81</v>
      </c>
      <c r="E78" s="9" t="s">
        <v>16</v>
      </c>
      <c r="F78" s="22">
        <v>728.5</v>
      </c>
      <c r="G78" s="22">
        <v>690.4</v>
      </c>
      <c r="H78" s="22">
        <v>94.8</v>
      </c>
    </row>
    <row r="79" spans="1:9" ht="34.5" customHeight="1" x14ac:dyDescent="0.3">
      <c r="A79" s="7" t="s">
        <v>68</v>
      </c>
      <c r="B79" s="7"/>
      <c r="C79" s="8" t="s">
        <v>44</v>
      </c>
      <c r="D79" s="8" t="s">
        <v>82</v>
      </c>
      <c r="E79" s="9"/>
      <c r="F79" s="21">
        <f>F80+F81</f>
        <v>252.1</v>
      </c>
      <c r="G79" s="21">
        <f>G80+G81</f>
        <v>248</v>
      </c>
      <c r="H79" s="21">
        <v>98.8</v>
      </c>
    </row>
    <row r="80" spans="1:9" ht="78.75" x14ac:dyDescent="0.3">
      <c r="A80" s="12" t="s">
        <v>13</v>
      </c>
      <c r="B80" s="12"/>
      <c r="C80" s="15" t="s">
        <v>44</v>
      </c>
      <c r="D80" s="15" t="s">
        <v>82</v>
      </c>
      <c r="E80" s="9" t="s">
        <v>14</v>
      </c>
      <c r="F80" s="22">
        <v>234.6</v>
      </c>
      <c r="G80" s="22">
        <v>230.5</v>
      </c>
      <c r="H80" s="22">
        <v>98.3</v>
      </c>
    </row>
    <row r="81" spans="1:8" ht="31.5" x14ac:dyDescent="0.3">
      <c r="A81" s="12" t="s">
        <v>15</v>
      </c>
      <c r="B81" s="12"/>
      <c r="C81" s="9" t="s">
        <v>44</v>
      </c>
      <c r="D81" s="9" t="s">
        <v>82</v>
      </c>
      <c r="E81" s="9" t="s">
        <v>16</v>
      </c>
      <c r="F81" s="22">
        <v>17.5</v>
      </c>
      <c r="G81" s="22">
        <v>17.5</v>
      </c>
      <c r="H81" s="22">
        <v>100</v>
      </c>
    </row>
    <row r="82" spans="1:8" x14ac:dyDescent="0.3">
      <c r="A82" s="7" t="s">
        <v>31</v>
      </c>
      <c r="B82" s="7"/>
      <c r="C82" s="8" t="s">
        <v>32</v>
      </c>
      <c r="D82" s="8" t="s">
        <v>10</v>
      </c>
      <c r="E82" s="8" t="s">
        <v>10</v>
      </c>
      <c r="F82" s="21">
        <f>F83</f>
        <v>171.2</v>
      </c>
      <c r="G82" s="21">
        <f t="shared" ref="G82:H82" si="19">G83</f>
        <v>171.2</v>
      </c>
      <c r="H82" s="21">
        <f t="shared" si="19"/>
        <v>100</v>
      </c>
    </row>
    <row r="83" spans="1:8" x14ac:dyDescent="0.3">
      <c r="A83" s="7" t="s">
        <v>45</v>
      </c>
      <c r="B83" s="7"/>
      <c r="C83" s="8" t="s">
        <v>46</v>
      </c>
      <c r="D83" s="8" t="s">
        <v>10</v>
      </c>
      <c r="E83" s="8" t="s">
        <v>10</v>
      </c>
      <c r="F83" s="21">
        <f t="shared" ref="F83:H85" si="20">F84</f>
        <v>171.2</v>
      </c>
      <c r="G83" s="21">
        <f t="shared" si="20"/>
        <v>171.2</v>
      </c>
      <c r="H83" s="21">
        <f t="shared" si="20"/>
        <v>100</v>
      </c>
    </row>
    <row r="84" spans="1:8" ht="31.5" x14ac:dyDescent="0.3">
      <c r="A84" s="7" t="s">
        <v>66</v>
      </c>
      <c r="B84" s="7"/>
      <c r="C84" s="8" t="s">
        <v>46</v>
      </c>
      <c r="D84" s="8" t="s">
        <v>73</v>
      </c>
      <c r="E84" s="8" t="s">
        <v>10</v>
      </c>
      <c r="F84" s="21">
        <f t="shared" si="20"/>
        <v>171.2</v>
      </c>
      <c r="G84" s="21">
        <f t="shared" si="20"/>
        <v>171.2</v>
      </c>
      <c r="H84" s="21">
        <f t="shared" si="20"/>
        <v>100</v>
      </c>
    </row>
    <row r="85" spans="1:8" ht="47.25" x14ac:dyDescent="0.3">
      <c r="A85" s="7" t="s">
        <v>84</v>
      </c>
      <c r="B85" s="7"/>
      <c r="C85" s="8" t="s">
        <v>46</v>
      </c>
      <c r="D85" s="8" t="s">
        <v>83</v>
      </c>
      <c r="E85" s="8" t="s">
        <v>10</v>
      </c>
      <c r="F85" s="21">
        <f t="shared" si="20"/>
        <v>171.2</v>
      </c>
      <c r="G85" s="21">
        <f t="shared" si="20"/>
        <v>171.2</v>
      </c>
      <c r="H85" s="21">
        <f t="shared" si="20"/>
        <v>100</v>
      </c>
    </row>
    <row r="86" spans="1:8" x14ac:dyDescent="0.3">
      <c r="A86" s="12" t="s">
        <v>21</v>
      </c>
      <c r="B86" s="12"/>
      <c r="C86" s="9" t="s">
        <v>46</v>
      </c>
      <c r="D86" s="9" t="s">
        <v>83</v>
      </c>
      <c r="E86" s="9" t="s">
        <v>22</v>
      </c>
      <c r="F86" s="22">
        <v>171.2</v>
      </c>
      <c r="G86" s="22">
        <v>171.2</v>
      </c>
      <c r="H86" s="22">
        <v>100</v>
      </c>
    </row>
    <row r="87" spans="1:8" x14ac:dyDescent="0.3">
      <c r="A87" s="17" t="s">
        <v>55</v>
      </c>
      <c r="B87" s="17"/>
      <c r="C87" s="18"/>
      <c r="D87" s="18"/>
      <c r="E87" s="18"/>
      <c r="F87" s="23">
        <f>F82+F73+F65+F53+F48+F42+F14</f>
        <v>9136.1</v>
      </c>
      <c r="G87" s="23">
        <f>G82+G73+G65+G53+G48+G42+G14</f>
        <v>8792.4000000000015</v>
      </c>
      <c r="H87" s="23">
        <v>96.2</v>
      </c>
    </row>
    <row r="91" spans="1:8" x14ac:dyDescent="0.3">
      <c r="F91" s="26"/>
      <c r="G91" s="26"/>
      <c r="H91" s="26"/>
    </row>
  </sheetData>
  <mergeCells count="13">
    <mergeCell ref="E10:E11"/>
    <mergeCell ref="F10:H10"/>
    <mergeCell ref="I73:I77"/>
    <mergeCell ref="C1:H1"/>
    <mergeCell ref="D2:H2"/>
    <mergeCell ref="C3:H3"/>
    <mergeCell ref="G9:H9"/>
    <mergeCell ref="D4:H4"/>
    <mergeCell ref="A6:H6"/>
    <mergeCell ref="B10:B11"/>
    <mergeCell ref="A10:A11"/>
    <mergeCell ref="C10:C11"/>
    <mergeCell ref="D10:D11"/>
  </mergeCells>
  <pageMargins left="0.35433070866141736" right="0.11811023622047245" top="0.15748031496062992" bottom="0.15748031496062992" header="0.31496062992125984" footer="0.31496062992125984"/>
  <pageSetup paperSize="9" scale="7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вариант</vt:lpstr>
      <vt:lpstr>'3 вариант'!Область_печати</vt:lpstr>
    </vt:vector>
  </TitlesOfParts>
  <Company>КБФПиК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bna</dc:creator>
  <cp:lastModifiedBy>HP AMD10</cp:lastModifiedBy>
  <cp:lastPrinted>2022-03-21T06:39:13Z</cp:lastPrinted>
  <dcterms:created xsi:type="dcterms:W3CDTF">2013-10-10T06:41:22Z</dcterms:created>
  <dcterms:modified xsi:type="dcterms:W3CDTF">2022-03-21T06:39:46Z</dcterms:modified>
</cp:coreProperties>
</file>